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T:\CODES\2025\2507\PLANNING\"/>
    </mc:Choice>
  </mc:AlternateContent>
  <xr:revisionPtr revIDLastSave="0" documentId="8_{DB7CF0E1-F03F-4DFB-AA2D-0D97D1F47837}" xr6:coauthVersionLast="47" xr6:coauthVersionMax="47" xr10:uidLastSave="{00000000-0000-0000-0000-000000000000}"/>
  <bookViews>
    <workbookView xWindow="-108" yWindow="-108" windowWidth="23256" windowHeight="14016" activeTab="2" xr2:uid="{00000000-000D-0000-FFFF-FFFF00000000}"/>
  </bookViews>
  <sheets>
    <sheet name="12Day_A" sheetId="12" r:id="rId1"/>
    <sheet name="12_DayB" sheetId="16" r:id="rId2"/>
    <sheet name="12Day_C" sheetId="15" r:id="rId3"/>
    <sheet name="OPTION_A" sheetId="7" r:id="rId4"/>
    <sheet name="OPTION_B" sheetId="8" r:id="rId5"/>
    <sheet name="Option_C" sheetId="9" r:id="rId6"/>
    <sheet name="Option_C2.0" sheetId="10" r:id="rId7"/>
    <sheet name="52 Stations_12B" sheetId="1" r:id="rId8"/>
    <sheet name="50Stations_24B_Option1" sheetId="6" r:id="rId9"/>
    <sheet name="50Stations_24B_option2" sheetId="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5" l="1"/>
  <c r="D8" i="15" s="1"/>
  <c r="D9" i="15" s="1"/>
  <c r="D10" i="15" s="1"/>
  <c r="D11" i="15" s="1"/>
  <c r="D12" i="15" s="1"/>
  <c r="D13" i="15" s="1"/>
  <c r="D14" i="15" s="1"/>
  <c r="D15" i="15" s="1"/>
  <c r="D16" i="15" s="1"/>
  <c r="D17" i="15" s="1"/>
  <c r="D18" i="15" s="1"/>
  <c r="D19" i="15" s="1"/>
  <c r="D20" i="15" s="1"/>
  <c r="D21" i="15" s="1"/>
  <c r="D22" i="15" s="1"/>
  <c r="D23" i="15" s="1"/>
  <c r="D24" i="15" s="1"/>
  <c r="D25" i="15" s="1"/>
  <c r="D26" i="15" s="1"/>
  <c r="D27" i="15" s="1"/>
  <c r="D28" i="15" s="1"/>
  <c r="D29" i="15" s="1"/>
  <c r="D30" i="15" s="1"/>
  <c r="D31" i="15" s="1"/>
  <c r="D32" i="15" s="1"/>
  <c r="D33" i="15" s="1"/>
  <c r="D34" i="15" s="1"/>
  <c r="D35" i="15" s="1"/>
  <c r="D36" i="15" s="1"/>
  <c r="D37" i="15" s="1"/>
  <c r="D38" i="15" s="1"/>
  <c r="D39" i="15" s="1"/>
  <c r="D40" i="15" s="1"/>
  <c r="D41" i="15" s="1"/>
  <c r="D42" i="15" s="1"/>
  <c r="D43" i="15" s="1"/>
  <c r="D44" i="15" s="1"/>
  <c r="D45" i="15" s="1"/>
  <c r="D46" i="15" s="1"/>
  <c r="D47" i="15" s="1"/>
  <c r="D48" i="15" s="1"/>
  <c r="D49" i="15" s="1"/>
  <c r="D50" i="15" s="1"/>
  <c r="D51" i="15" s="1"/>
  <c r="D52" i="15" s="1"/>
  <c r="D53" i="15" s="1"/>
  <c r="D54" i="15" s="1"/>
  <c r="D55" i="15" s="1"/>
  <c r="D56" i="15" s="1"/>
  <c r="D57" i="15" s="1"/>
  <c r="D58" i="15" s="1"/>
  <c r="D59" i="15" s="1"/>
  <c r="D60" i="15" s="1"/>
  <c r="D61" i="15" s="1"/>
  <c r="D62" i="15" s="1"/>
  <c r="D63" i="15" s="1"/>
  <c r="D64" i="15" s="1"/>
  <c r="D65" i="15" s="1"/>
  <c r="D6" i="15"/>
  <c r="M12" i="15"/>
  <c r="F65" i="16"/>
  <c r="I65" i="16" s="1"/>
  <c r="F66" i="16" s="1"/>
  <c r="M41" i="16"/>
  <c r="M40" i="16"/>
  <c r="M39" i="16"/>
  <c r="M65" i="16"/>
  <c r="M64" i="16"/>
  <c r="M63" i="16"/>
  <c r="M62" i="16"/>
  <c r="M61" i="16"/>
  <c r="M60" i="16"/>
  <c r="M59" i="16"/>
  <c r="M58" i="16"/>
  <c r="M57" i="16"/>
  <c r="M56" i="16"/>
  <c r="M55" i="16"/>
  <c r="M54" i="16"/>
  <c r="M53" i="16"/>
  <c r="M52" i="16"/>
  <c r="M51" i="16"/>
  <c r="M50" i="16"/>
  <c r="M49" i="16"/>
  <c r="M48" i="16"/>
  <c r="M47" i="16"/>
  <c r="M46" i="16"/>
  <c r="M45" i="16"/>
  <c r="M44" i="16"/>
  <c r="M43" i="16"/>
  <c r="M42" i="16"/>
  <c r="M38" i="16"/>
  <c r="M37" i="16"/>
  <c r="M36" i="16"/>
  <c r="M35" i="16"/>
  <c r="M34" i="16"/>
  <c r="M33" i="16"/>
  <c r="M32" i="16"/>
  <c r="M31" i="16"/>
  <c r="M30" i="16"/>
  <c r="M29" i="16"/>
  <c r="M28" i="16"/>
  <c r="M27" i="16"/>
  <c r="M26" i="16"/>
  <c r="M25" i="16"/>
  <c r="M24" i="16"/>
  <c r="M23" i="16"/>
  <c r="M22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M8" i="16"/>
  <c r="M7" i="16"/>
  <c r="M6" i="16"/>
  <c r="M5" i="16"/>
  <c r="D5" i="16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D22" i="16" s="1"/>
  <c r="D23" i="16" s="1"/>
  <c r="D24" i="16" s="1"/>
  <c r="D25" i="16" s="1"/>
  <c r="D26" i="16" s="1"/>
  <c r="D27" i="16" s="1"/>
  <c r="D28" i="16" s="1"/>
  <c r="D29" i="16" s="1"/>
  <c r="D30" i="16" s="1"/>
  <c r="D31" i="16" s="1"/>
  <c r="D32" i="16" s="1"/>
  <c r="D33" i="16" s="1"/>
  <c r="D34" i="16" s="1"/>
  <c r="D35" i="16" s="1"/>
  <c r="D36" i="16" s="1"/>
  <c r="D37" i="16" s="1"/>
  <c r="D38" i="16" s="1"/>
  <c r="M4" i="16"/>
  <c r="M3" i="16"/>
  <c r="I3" i="16"/>
  <c r="D55" i="12"/>
  <c r="D56" i="12"/>
  <c r="I53" i="12"/>
  <c r="M54" i="12"/>
  <c r="M66" i="15"/>
  <c r="M65" i="15"/>
  <c r="M64" i="15"/>
  <c r="M63" i="15"/>
  <c r="M62" i="15"/>
  <c r="M61" i="15"/>
  <c r="M60" i="15"/>
  <c r="M59" i="15"/>
  <c r="M58" i="15"/>
  <c r="M57" i="15"/>
  <c r="M56" i="15"/>
  <c r="M55" i="15"/>
  <c r="M54" i="15"/>
  <c r="M53" i="15"/>
  <c r="M52" i="15"/>
  <c r="M51" i="15"/>
  <c r="M50" i="15"/>
  <c r="M49" i="15"/>
  <c r="M48" i="15"/>
  <c r="M47" i="15"/>
  <c r="M46" i="15"/>
  <c r="M45" i="15"/>
  <c r="M44" i="15"/>
  <c r="M43" i="15"/>
  <c r="M42" i="15"/>
  <c r="M41" i="15"/>
  <c r="M40" i="15"/>
  <c r="M39" i="15"/>
  <c r="M38" i="15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1" i="15"/>
  <c r="M10" i="15"/>
  <c r="M9" i="15"/>
  <c r="M8" i="15"/>
  <c r="M7" i="15"/>
  <c r="M6" i="15"/>
  <c r="M5" i="15"/>
  <c r="D5" i="15"/>
  <c r="M4" i="15"/>
  <c r="M3" i="15"/>
  <c r="I3" i="15"/>
  <c r="D39" i="16" l="1"/>
  <c r="D40" i="16" s="1"/>
  <c r="D41" i="16" s="1"/>
  <c r="D42" i="16" s="1"/>
  <c r="D43" i="16" s="1"/>
  <c r="D44" i="16" s="1"/>
  <c r="D45" i="16" s="1"/>
  <c r="D46" i="16" s="1"/>
  <c r="D47" i="16" s="1"/>
  <c r="D48" i="16" s="1"/>
  <c r="D49" i="16" s="1"/>
  <c r="D50" i="16" s="1"/>
  <c r="D51" i="16" s="1"/>
  <c r="D52" i="16" s="1"/>
  <c r="D53" i="16" s="1"/>
  <c r="D54" i="16" s="1"/>
  <c r="D55" i="16" s="1"/>
  <c r="D56" i="16" s="1"/>
  <c r="D57" i="16" s="1"/>
  <c r="D58" i="16" s="1"/>
  <c r="D59" i="16" s="1"/>
  <c r="D60" i="16" s="1"/>
  <c r="D61" i="16" s="1"/>
  <c r="D62" i="16" s="1"/>
  <c r="D63" i="16" s="1"/>
  <c r="D64" i="16" s="1"/>
  <c r="F4" i="16"/>
  <c r="I4" i="16" s="1"/>
  <c r="F5" i="16" s="1"/>
  <c r="I5" i="16" s="1"/>
  <c r="F6" i="16" s="1"/>
  <c r="I6" i="16" s="1"/>
  <c r="F7" i="16" s="1"/>
  <c r="I7" i="16" s="1"/>
  <c r="F8" i="16" s="1"/>
  <c r="I8" i="16" s="1"/>
  <c r="F9" i="16" s="1"/>
  <c r="I9" i="16" s="1"/>
  <c r="F10" i="16" s="1"/>
  <c r="I10" i="16" s="1"/>
  <c r="F11" i="16" s="1"/>
  <c r="I11" i="16" s="1"/>
  <c r="F12" i="16" s="1"/>
  <c r="I12" i="16" s="1"/>
  <c r="F13" i="16" s="1"/>
  <c r="I13" i="16" s="1"/>
  <c r="F14" i="16" s="1"/>
  <c r="I14" i="16" s="1"/>
  <c r="F15" i="16" s="1"/>
  <c r="I15" i="16" s="1"/>
  <c r="F16" i="16" s="1"/>
  <c r="I16" i="16" s="1"/>
  <c r="F17" i="16" s="1"/>
  <c r="I17" i="16" s="1"/>
  <c r="F18" i="16" s="1"/>
  <c r="I18" i="16" s="1"/>
  <c r="F19" i="16" s="1"/>
  <c r="I19" i="16" s="1"/>
  <c r="F20" i="16" s="1"/>
  <c r="I20" i="16" s="1"/>
  <c r="F21" i="16" s="1"/>
  <c r="I21" i="16" s="1"/>
  <c r="F22" i="16" s="1"/>
  <c r="I22" i="16" s="1"/>
  <c r="F23" i="16" s="1"/>
  <c r="I23" i="16" s="1"/>
  <c r="F24" i="16" s="1"/>
  <c r="I24" i="16" s="1"/>
  <c r="F25" i="16" s="1"/>
  <c r="I25" i="16" s="1"/>
  <c r="F26" i="16" s="1"/>
  <c r="I26" i="16" s="1"/>
  <c r="F27" i="16" s="1"/>
  <c r="I27" i="16" s="1"/>
  <c r="F28" i="16" s="1"/>
  <c r="I28" i="16" s="1"/>
  <c r="F29" i="16" s="1"/>
  <c r="I29" i="16" s="1"/>
  <c r="F30" i="16" s="1"/>
  <c r="I30" i="16" s="1"/>
  <c r="F31" i="16" s="1"/>
  <c r="I31" i="16" s="1"/>
  <c r="F32" i="16" s="1"/>
  <c r="I32" i="16" s="1"/>
  <c r="F33" i="16" s="1"/>
  <c r="I33" i="16" s="1"/>
  <c r="F34" i="16" s="1"/>
  <c r="F4" i="15"/>
  <c r="I4" i="15" s="1"/>
  <c r="F5" i="15" s="1"/>
  <c r="I5" i="15" s="1"/>
  <c r="F6" i="15" s="1"/>
  <c r="I6" i="15" s="1"/>
  <c r="M66" i="12"/>
  <c r="M65" i="12"/>
  <c r="M64" i="12"/>
  <c r="M63" i="12"/>
  <c r="M62" i="12"/>
  <c r="M61" i="12"/>
  <c r="M60" i="12"/>
  <c r="M59" i="12"/>
  <c r="M58" i="12"/>
  <c r="M57" i="12"/>
  <c r="M56" i="12"/>
  <c r="M55" i="12"/>
  <c r="M53" i="12"/>
  <c r="F54" i="12" s="1"/>
  <c r="I54" i="12" s="1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M5" i="12"/>
  <c r="D5" i="12"/>
  <c r="D6" i="12" s="1"/>
  <c r="D7" i="12" s="1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23" i="12" s="1"/>
  <c r="D24" i="12" s="1"/>
  <c r="D25" i="12" s="1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D36" i="12" s="1"/>
  <c r="D37" i="12" s="1"/>
  <c r="D38" i="12" s="1"/>
  <c r="D39" i="12" s="1"/>
  <c r="D40" i="12" s="1"/>
  <c r="D41" i="12" s="1"/>
  <c r="D42" i="12" s="1"/>
  <c r="D43" i="12" s="1"/>
  <c r="D44" i="12" s="1"/>
  <c r="D45" i="12" s="1"/>
  <c r="D46" i="12" s="1"/>
  <c r="D47" i="12" s="1"/>
  <c r="D48" i="12" s="1"/>
  <c r="D49" i="12" s="1"/>
  <c r="D50" i="12" s="1"/>
  <c r="D51" i="12" s="1"/>
  <c r="D52" i="12" s="1"/>
  <c r="D53" i="12" s="1"/>
  <c r="D54" i="12" s="1"/>
  <c r="M4" i="12"/>
  <c r="M3" i="12"/>
  <c r="I3" i="12"/>
  <c r="F4" i="12" s="1"/>
  <c r="I4" i="12" s="1"/>
  <c r="I34" i="16" l="1"/>
  <c r="F35" i="16" s="1"/>
  <c r="I35" i="16" s="1"/>
  <c r="F36" i="16" s="1"/>
  <c r="I36" i="16" s="1"/>
  <c r="F37" i="16" s="1"/>
  <c r="I37" i="16" s="1"/>
  <c r="F7" i="15"/>
  <c r="I7" i="15" s="1"/>
  <c r="F5" i="12"/>
  <c r="I5" i="12" s="1"/>
  <c r="F6" i="12" s="1"/>
  <c r="I6" i="12" s="1"/>
  <c r="F7" i="12" s="1"/>
  <c r="I7" i="12" s="1"/>
  <c r="F8" i="12" s="1"/>
  <c r="I8" i="12" s="1"/>
  <c r="F9" i="12" s="1"/>
  <c r="I9" i="12" s="1"/>
  <c r="F10" i="12" s="1"/>
  <c r="I10" i="12" s="1"/>
  <c r="F11" i="12" s="1"/>
  <c r="I11" i="12" s="1"/>
  <c r="F12" i="12" s="1"/>
  <c r="I12" i="12" s="1"/>
  <c r="F13" i="12" s="1"/>
  <c r="I13" i="12" s="1"/>
  <c r="F14" i="12" s="1"/>
  <c r="I14" i="12" s="1"/>
  <c r="F15" i="12" s="1"/>
  <c r="I15" i="12" s="1"/>
  <c r="F16" i="12" s="1"/>
  <c r="I16" i="12" s="1"/>
  <c r="F17" i="12" s="1"/>
  <c r="I17" i="12" s="1"/>
  <c r="F18" i="12" s="1"/>
  <c r="I18" i="12" s="1"/>
  <c r="F19" i="12" s="1"/>
  <c r="I19" i="12" s="1"/>
  <c r="F20" i="12" s="1"/>
  <c r="I20" i="12" s="1"/>
  <c r="F21" i="12" s="1"/>
  <c r="I21" i="12" s="1"/>
  <c r="F22" i="12" s="1"/>
  <c r="I22" i="12" s="1"/>
  <c r="F23" i="12" s="1"/>
  <c r="I23" i="12" s="1"/>
  <c r="F24" i="12" s="1"/>
  <c r="I24" i="12" s="1"/>
  <c r="F25" i="12" s="1"/>
  <c r="I25" i="12" s="1"/>
  <c r="F26" i="12" s="1"/>
  <c r="I26" i="12" s="1"/>
  <c r="F27" i="12" s="1"/>
  <c r="I27" i="12" s="1"/>
  <c r="F28" i="12" s="1"/>
  <c r="I28" i="12" s="1"/>
  <c r="F29" i="12" s="1"/>
  <c r="I29" i="12" s="1"/>
  <c r="F30" i="12" s="1"/>
  <c r="I30" i="12" s="1"/>
  <c r="F31" i="12" s="1"/>
  <c r="I31" i="12" s="1"/>
  <c r="F32" i="12" s="1"/>
  <c r="I32" i="12" s="1"/>
  <c r="F33" i="12" s="1"/>
  <c r="I33" i="12" s="1"/>
  <c r="F34" i="12" s="1"/>
  <c r="I34" i="12" s="1"/>
  <c r="F35" i="12" s="1"/>
  <c r="I35" i="12" s="1"/>
  <c r="F36" i="12" s="1"/>
  <c r="I36" i="12" s="1"/>
  <c r="F37" i="12" s="1"/>
  <c r="I37" i="12" s="1"/>
  <c r="F38" i="12" s="1"/>
  <c r="I38" i="12" s="1"/>
  <c r="F39" i="12" s="1"/>
  <c r="I39" i="12" s="1"/>
  <c r="F40" i="12" s="1"/>
  <c r="I40" i="12" s="1"/>
  <c r="F41" i="12" s="1"/>
  <c r="I41" i="12" s="1"/>
  <c r="F42" i="12" s="1"/>
  <c r="I42" i="12" s="1"/>
  <c r="F43" i="12" s="1"/>
  <c r="I43" i="12" s="1"/>
  <c r="F44" i="12" s="1"/>
  <c r="I44" i="12" s="1"/>
  <c r="F45" i="12" s="1"/>
  <c r="I45" i="12" s="1"/>
  <c r="F46" i="12" s="1"/>
  <c r="I46" i="12" s="1"/>
  <c r="F47" i="12" s="1"/>
  <c r="I47" i="12" s="1"/>
  <c r="F48" i="12" s="1"/>
  <c r="I48" i="12" s="1"/>
  <c r="F49" i="12" s="1"/>
  <c r="I49" i="12" s="1"/>
  <c r="F50" i="12" s="1"/>
  <c r="I50" i="12" s="1"/>
  <c r="F51" i="12" s="1"/>
  <c r="I51" i="12" s="1"/>
  <c r="F52" i="12" s="1"/>
  <c r="I52" i="12" s="1"/>
  <c r="F53" i="12" s="1"/>
  <c r="D57" i="12"/>
  <c r="D58" i="12" s="1"/>
  <c r="D59" i="12" s="1"/>
  <c r="D60" i="12" s="1"/>
  <c r="D61" i="12" s="1"/>
  <c r="D62" i="12" s="1"/>
  <c r="D63" i="12" s="1"/>
  <c r="D64" i="12" s="1"/>
  <c r="D65" i="12" s="1"/>
  <c r="F38" i="16" l="1"/>
  <c r="F8" i="15"/>
  <c r="I8" i="15" s="1"/>
  <c r="F55" i="12"/>
  <c r="D18" i="10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F19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F4" i="10"/>
  <c r="I4" i="10" s="1"/>
  <c r="F5" i="10" s="1"/>
  <c r="I5" i="10" s="1"/>
  <c r="D4" i="10"/>
  <c r="D5" i="10" s="1"/>
  <c r="D6" i="10" s="1"/>
  <c r="D7" i="10" s="1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M3" i="10"/>
  <c r="I3" i="10"/>
  <c r="D47" i="9"/>
  <c r="D39" i="9"/>
  <c r="D40" i="9" s="1"/>
  <c r="D41" i="9" s="1"/>
  <c r="D42" i="9" s="1"/>
  <c r="D43" i="9" s="1"/>
  <c r="D19" i="9"/>
  <c r="D20" i="9" s="1"/>
  <c r="D21" i="9" s="1"/>
  <c r="D22" i="9" s="1"/>
  <c r="D23" i="9" s="1"/>
  <c r="D24" i="9" s="1"/>
  <c r="D25" i="9" s="1"/>
  <c r="M40" i="9"/>
  <c r="I40" i="9"/>
  <c r="F41" i="9" s="1"/>
  <c r="I41" i="9" s="1"/>
  <c r="F40" i="9"/>
  <c r="M19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4" i="9"/>
  <c r="D4" i="9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M3" i="9"/>
  <c r="F4" i="9" s="1"/>
  <c r="I4" i="9" s="1"/>
  <c r="I3" i="9"/>
  <c r="F5" i="8"/>
  <c r="D30" i="8"/>
  <c r="D31" i="8" s="1"/>
  <c r="D32" i="8" s="1"/>
  <c r="D33" i="8" s="1"/>
  <c r="I38" i="16" l="1"/>
  <c r="F39" i="16" s="1"/>
  <c r="I39" i="16" s="1"/>
  <c r="F40" i="16" s="1"/>
  <c r="I40" i="16" s="1"/>
  <c r="F9" i="15"/>
  <c r="I9" i="15" s="1"/>
  <c r="I55" i="12"/>
  <c r="F56" i="12" s="1"/>
  <c r="I56" i="12" s="1"/>
  <c r="F57" i="12" s="1"/>
  <c r="I57" i="12" s="1"/>
  <c r="D30" i="10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F6" i="10"/>
  <c r="I6" i="10" s="1"/>
  <c r="F7" i="10" s="1"/>
  <c r="I7" i="10" s="1"/>
  <c r="F8" i="10" s="1"/>
  <c r="I8" i="10" s="1"/>
  <c r="F9" i="10" s="1"/>
  <c r="I9" i="10" s="1"/>
  <c r="F10" i="10" s="1"/>
  <c r="I10" i="10" s="1"/>
  <c r="F11" i="10" s="1"/>
  <c r="I11" i="10" s="1"/>
  <c r="F12" i="10" s="1"/>
  <c r="I12" i="10" s="1"/>
  <c r="F13" i="10" s="1"/>
  <c r="I13" i="10" s="1"/>
  <c r="F14" i="10" s="1"/>
  <c r="I14" i="10" s="1"/>
  <c r="F15" i="10" s="1"/>
  <c r="I15" i="10" s="1"/>
  <c r="F16" i="10" s="1"/>
  <c r="I16" i="10" s="1"/>
  <c r="F17" i="10" s="1"/>
  <c r="I17" i="10" s="1"/>
  <c r="F18" i="10" s="1"/>
  <c r="I18" i="10" s="1"/>
  <c r="I19" i="10" s="1"/>
  <c r="F20" i="10" s="1"/>
  <c r="I20" i="10" s="1"/>
  <c r="F21" i="10" s="1"/>
  <c r="I21" i="10" s="1"/>
  <c r="F22" i="10" s="1"/>
  <c r="I22" i="10" s="1"/>
  <c r="F23" i="10" s="1"/>
  <c r="I23" i="10" s="1"/>
  <c r="F24" i="10" s="1"/>
  <c r="I24" i="10" s="1"/>
  <c r="F25" i="10" s="1"/>
  <c r="I25" i="10" s="1"/>
  <c r="F26" i="10" s="1"/>
  <c r="I26" i="10" s="1"/>
  <c r="F27" i="10" s="1"/>
  <c r="I27" i="10" s="1"/>
  <c r="F28" i="10" s="1"/>
  <c r="I28" i="10" s="1"/>
  <c r="F29" i="10" s="1"/>
  <c r="I29" i="10" s="1"/>
  <c r="F30" i="10" s="1"/>
  <c r="I30" i="10" s="1"/>
  <c r="F31" i="10" s="1"/>
  <c r="I31" i="10" s="1"/>
  <c r="F32" i="10" s="1"/>
  <c r="I32" i="10" s="1"/>
  <c r="F33" i="10" s="1"/>
  <c r="I33" i="10" s="1"/>
  <c r="F34" i="10" s="1"/>
  <c r="I34" i="10" s="1"/>
  <c r="F35" i="10" s="1"/>
  <c r="I35" i="10" s="1"/>
  <c r="F36" i="10" s="1"/>
  <c r="I36" i="10" s="1"/>
  <c r="F37" i="10" s="1"/>
  <c r="I37" i="10" s="1"/>
  <c r="F38" i="10" s="1"/>
  <c r="I38" i="10" s="1"/>
  <c r="F39" i="10" s="1"/>
  <c r="I39" i="10" s="1"/>
  <c r="F40" i="10" s="1"/>
  <c r="I40" i="10" s="1"/>
  <c r="F41" i="10" s="1"/>
  <c r="I41" i="10" s="1"/>
  <c r="F42" i="10" s="1"/>
  <c r="I42" i="10" s="1"/>
  <c r="F43" i="10" s="1"/>
  <c r="I43" i="10" s="1"/>
  <c r="F44" i="10" s="1"/>
  <c r="I44" i="10" s="1"/>
  <c r="F45" i="10" s="1"/>
  <c r="I45" i="10" s="1"/>
  <c r="F46" i="10" s="1"/>
  <c r="I46" i="10" s="1"/>
  <c r="F47" i="10" s="1"/>
  <c r="I47" i="10" s="1"/>
  <c r="F48" i="10" s="1"/>
  <c r="I48" i="10" s="1"/>
  <c r="F49" i="10" s="1"/>
  <c r="I49" i="10" s="1"/>
  <c r="F50" i="10" s="1"/>
  <c r="I50" i="10" s="1"/>
  <c r="F51" i="10" s="1"/>
  <c r="I51" i="10" s="1"/>
  <c r="F52" i="10" s="1"/>
  <c r="I52" i="10" s="1"/>
  <c r="F53" i="10" s="1"/>
  <c r="I53" i="10" s="1"/>
  <c r="F54" i="10" s="1"/>
  <c r="D26" i="9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44" i="9" s="1"/>
  <c r="D45" i="9" s="1"/>
  <c r="D46" i="9" s="1"/>
  <c r="D48" i="9" s="1"/>
  <c r="D49" i="9" s="1"/>
  <c r="D50" i="9" s="1"/>
  <c r="D51" i="9" s="1"/>
  <c r="D52" i="9" s="1"/>
  <c r="D53" i="9" s="1"/>
  <c r="F5" i="9"/>
  <c r="I5" i="9" s="1"/>
  <c r="F6" i="9" s="1"/>
  <c r="I6" i="9" s="1"/>
  <c r="F7" i="9" s="1"/>
  <c r="I7" i="9" s="1"/>
  <c r="F8" i="9" s="1"/>
  <c r="I8" i="9" s="1"/>
  <c r="F9" i="9" s="1"/>
  <c r="I9" i="9" s="1"/>
  <c r="F10" i="9" s="1"/>
  <c r="I10" i="9" s="1"/>
  <c r="F11" i="9" s="1"/>
  <c r="I11" i="9" s="1"/>
  <c r="F12" i="9" s="1"/>
  <c r="I12" i="9" s="1"/>
  <c r="F13" i="9" s="1"/>
  <c r="I13" i="9" s="1"/>
  <c r="F14" i="9" s="1"/>
  <c r="I14" i="9" s="1"/>
  <c r="F15" i="9" s="1"/>
  <c r="I15" i="9" s="1"/>
  <c r="F16" i="9" s="1"/>
  <c r="I16" i="9" s="1"/>
  <c r="F17" i="9" s="1"/>
  <c r="I17" i="9" s="1"/>
  <c r="F18" i="9" s="1"/>
  <c r="I18" i="9" s="1"/>
  <c r="M52" i="8"/>
  <c r="M32" i="8"/>
  <c r="M31" i="8"/>
  <c r="M30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D4" i="8"/>
  <c r="D5" i="8" s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M3" i="8"/>
  <c r="I3" i="8"/>
  <c r="F4" i="8" s="1"/>
  <c r="I4" i="8" s="1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D4" i="7"/>
  <c r="D5" i="7" s="1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M3" i="7"/>
  <c r="F4" i="7" s="1"/>
  <c r="I3" i="7"/>
  <c r="F41" i="16" l="1"/>
  <c r="F10" i="15"/>
  <c r="I10" i="15" s="1"/>
  <c r="F58" i="12"/>
  <c r="I58" i="12" s="1"/>
  <c r="F19" i="9"/>
  <c r="I19" i="9" s="1"/>
  <c r="F20" i="9" s="1"/>
  <c r="I20" i="9" s="1"/>
  <c r="F21" i="9" s="1"/>
  <c r="I21" i="9" s="1"/>
  <c r="F22" i="9" s="1"/>
  <c r="I22" i="9" s="1"/>
  <c r="F23" i="9" s="1"/>
  <c r="I23" i="9" s="1"/>
  <c r="F24" i="9" s="1"/>
  <c r="I24" i="9" s="1"/>
  <c r="F25" i="9" s="1"/>
  <c r="I25" i="9" s="1"/>
  <c r="F26" i="9" s="1"/>
  <c r="I26" i="9" s="1"/>
  <c r="F27" i="9" s="1"/>
  <c r="I27" i="9" s="1"/>
  <c r="F28" i="9" s="1"/>
  <c r="I28" i="9" s="1"/>
  <c r="F29" i="9" s="1"/>
  <c r="I29" i="9" s="1"/>
  <c r="F30" i="9" s="1"/>
  <c r="I30" i="9" s="1"/>
  <c r="F31" i="9" s="1"/>
  <c r="I31" i="9" s="1"/>
  <c r="F32" i="9" s="1"/>
  <c r="I32" i="9" s="1"/>
  <c r="F33" i="9" s="1"/>
  <c r="I33" i="9" s="1"/>
  <c r="F34" i="9" s="1"/>
  <c r="I34" i="9" s="1"/>
  <c r="F35" i="9" s="1"/>
  <c r="I35" i="9" s="1"/>
  <c r="F36" i="9" s="1"/>
  <c r="I36" i="9" s="1"/>
  <c r="F37" i="9" s="1"/>
  <c r="I37" i="9" s="1"/>
  <c r="F38" i="9" s="1"/>
  <c r="I38" i="9" s="1"/>
  <c r="F39" i="9" s="1"/>
  <c r="I39" i="9" s="1"/>
  <c r="F42" i="9" s="1"/>
  <c r="I4" i="7"/>
  <c r="F5" i="7" s="1"/>
  <c r="I5" i="7" s="1"/>
  <c r="F6" i="7" s="1"/>
  <c r="I6" i="7" s="1"/>
  <c r="I5" i="8"/>
  <c r="F6" i="8" s="1"/>
  <c r="D20" i="7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I41" i="16" l="1"/>
  <c r="F42" i="16" s="1"/>
  <c r="I42" i="16" s="1"/>
  <c r="F43" i="16" s="1"/>
  <c r="I43" i="16" s="1"/>
  <c r="F11" i="15"/>
  <c r="F59" i="12"/>
  <c r="I59" i="12" s="1"/>
  <c r="F60" i="12" s="1"/>
  <c r="I60" i="12" s="1"/>
  <c r="F61" i="12" s="1"/>
  <c r="I61" i="12" s="1"/>
  <c r="F62" i="12" s="1"/>
  <c r="I62" i="12" s="1"/>
  <c r="F63" i="12" s="1"/>
  <c r="I63" i="12" s="1"/>
  <c r="F64" i="12" s="1"/>
  <c r="I64" i="12" s="1"/>
  <c r="F65" i="12" s="1"/>
  <c r="I65" i="12" s="1"/>
  <c r="F66" i="12" s="1"/>
  <c r="I66" i="12" s="1"/>
  <c r="F67" i="12" s="1"/>
  <c r="I42" i="9"/>
  <c r="F43" i="9" s="1"/>
  <c r="I43" i="9" s="1"/>
  <c r="F44" i="9" s="1"/>
  <c r="I44" i="9" s="1"/>
  <c r="F45" i="9" s="1"/>
  <c r="I45" i="9" s="1"/>
  <c r="F46" i="9" s="1"/>
  <c r="I46" i="9" s="1"/>
  <c r="F47" i="9" s="1"/>
  <c r="I47" i="9" s="1"/>
  <c r="F48" i="9" s="1"/>
  <c r="I48" i="9" s="1"/>
  <c r="F49" i="9" s="1"/>
  <c r="I49" i="9" s="1"/>
  <c r="F7" i="7"/>
  <c r="I7" i="7" s="1"/>
  <c r="I6" i="8"/>
  <c r="F7" i="8" s="1"/>
  <c r="D35" i="7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D51" i="7" s="1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D4" i="6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M3" i="6"/>
  <c r="I3" i="6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D4" i="5"/>
  <c r="D5" i="5" s="1"/>
  <c r="D6" i="5" s="1"/>
  <c r="D7" i="5" s="1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M3" i="5"/>
  <c r="F4" i="5" s="1"/>
  <c r="I4" i="5" s="1"/>
  <c r="I3" i="5"/>
  <c r="I11" i="15" l="1"/>
  <c r="F12" i="15" s="1"/>
  <c r="I12" i="15" s="1"/>
  <c r="F13" i="15" s="1"/>
  <c r="I13" i="15" s="1"/>
  <c r="F14" i="15" s="1"/>
  <c r="I14" i="15" s="1"/>
  <c r="F44" i="16"/>
  <c r="I44" i="16" s="1"/>
  <c r="F50" i="9"/>
  <c r="I50" i="9" s="1"/>
  <c r="F8" i="7"/>
  <c r="I8" i="7" s="1"/>
  <c r="I7" i="8"/>
  <c r="F5" i="5"/>
  <c r="I5" i="5" s="1"/>
  <c r="F6" i="5" s="1"/>
  <c r="I6" i="5" s="1"/>
  <c r="F7" i="5" s="1"/>
  <c r="I7" i="5" s="1"/>
  <c r="F8" i="5" s="1"/>
  <c r="I8" i="5" s="1"/>
  <c r="F9" i="5" s="1"/>
  <c r="I9" i="5" s="1"/>
  <c r="F10" i="5" s="1"/>
  <c r="I10" i="5" s="1"/>
  <c r="F11" i="5" s="1"/>
  <c r="I11" i="5" s="1"/>
  <c r="F12" i="5" s="1"/>
  <c r="I12" i="5" s="1"/>
  <c r="F13" i="5" s="1"/>
  <c r="I13" i="5" s="1"/>
  <c r="F14" i="5" s="1"/>
  <c r="I14" i="5" s="1"/>
  <c r="F15" i="5" s="1"/>
  <c r="I15" i="5" s="1"/>
  <c r="F16" i="5" s="1"/>
  <c r="I16" i="5" s="1"/>
  <c r="D38" i="6"/>
  <c r="D39" i="6" s="1"/>
  <c r="D40" i="6" s="1"/>
  <c r="D41" i="6" s="1"/>
  <c r="D42" i="6" s="1"/>
  <c r="D43" i="6" s="1"/>
  <c r="F4" i="6"/>
  <c r="I4" i="6" s="1"/>
  <c r="F5" i="6" s="1"/>
  <c r="I5" i="6" s="1"/>
  <c r="F6" i="6" s="1"/>
  <c r="I6" i="6" s="1"/>
  <c r="F7" i="6" s="1"/>
  <c r="I7" i="6" s="1"/>
  <c r="F8" i="6" s="1"/>
  <c r="I8" i="6" s="1"/>
  <c r="F9" i="6" s="1"/>
  <c r="I9" i="6" s="1"/>
  <c r="F10" i="6" s="1"/>
  <c r="I10" i="6" s="1"/>
  <c r="F11" i="6" s="1"/>
  <c r="I11" i="6" s="1"/>
  <c r="F12" i="6" s="1"/>
  <c r="I12" i="6" s="1"/>
  <c r="F13" i="6" s="1"/>
  <c r="I13" i="6" s="1"/>
  <c r="F14" i="6" s="1"/>
  <c r="I14" i="6" s="1"/>
  <c r="F15" i="6" s="1"/>
  <c r="I15" i="6" s="1"/>
  <c r="F16" i="6" s="1"/>
  <c r="I16" i="6" s="1"/>
  <c r="F17" i="6" s="1"/>
  <c r="I17" i="6" s="1"/>
  <c r="F18" i="6" s="1"/>
  <c r="I18" i="6" s="1"/>
  <c r="F19" i="6" s="1"/>
  <c r="I19" i="6" s="1"/>
  <c r="F20" i="6" s="1"/>
  <c r="I20" i="6" s="1"/>
  <c r="F21" i="6" s="1"/>
  <c r="I21" i="6" s="1"/>
  <c r="F22" i="6" s="1"/>
  <c r="I22" i="6" s="1"/>
  <c r="F23" i="6" s="1"/>
  <c r="I23" i="6" s="1"/>
  <c r="F24" i="6" s="1"/>
  <c r="I24" i="6" s="1"/>
  <c r="F25" i="6" s="1"/>
  <c r="I25" i="6" s="1"/>
  <c r="F26" i="6" s="1"/>
  <c r="I26" i="6" s="1"/>
  <c r="F27" i="6" s="1"/>
  <c r="I27" i="6" s="1"/>
  <c r="F28" i="6" s="1"/>
  <c r="I28" i="6" s="1"/>
  <c r="F29" i="6" s="1"/>
  <c r="I29" i="6" s="1"/>
  <c r="F30" i="6" s="1"/>
  <c r="I30" i="6" s="1"/>
  <c r="F31" i="6" s="1"/>
  <c r="I31" i="6" s="1"/>
  <c r="F32" i="6" s="1"/>
  <c r="I32" i="6" s="1"/>
  <c r="F33" i="6" s="1"/>
  <c r="I33" i="6" s="1"/>
  <c r="F34" i="6" s="1"/>
  <c r="I34" i="6" s="1"/>
  <c r="F35" i="6" s="1"/>
  <c r="I35" i="6" s="1"/>
  <c r="F36" i="6" s="1"/>
  <c r="I36" i="6" s="1"/>
  <c r="F37" i="6" s="1"/>
  <c r="I37" i="6" s="1"/>
  <c r="D18" i="5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F45" i="16" l="1"/>
  <c r="I45" i="16" s="1"/>
  <c r="F15" i="15"/>
  <c r="I15" i="15" s="1"/>
  <c r="F51" i="9"/>
  <c r="I51" i="9" s="1"/>
  <c r="F8" i="8"/>
  <c r="I8" i="8" s="1"/>
  <c r="F9" i="8" s="1"/>
  <c r="F9" i="7"/>
  <c r="I9" i="7" s="1"/>
  <c r="D44" i="6"/>
  <c r="D45" i="6" s="1"/>
  <c r="D46" i="6" s="1"/>
  <c r="D47" i="6" s="1"/>
  <c r="D48" i="6" s="1"/>
  <c r="D49" i="6" s="1"/>
  <c r="D50" i="6" s="1"/>
  <c r="D51" i="6" s="1"/>
  <c r="D52" i="6" s="1"/>
  <c r="D53" i="6" s="1"/>
  <c r="F17" i="5"/>
  <c r="I17" i="5" s="1"/>
  <c r="F18" i="5" s="1"/>
  <c r="I18" i="5" s="1"/>
  <c r="F19" i="5" s="1"/>
  <c r="I19" i="5" s="1"/>
  <c r="F20" i="5" s="1"/>
  <c r="I20" i="5" s="1"/>
  <c r="F21" i="5" s="1"/>
  <c r="I21" i="5" s="1"/>
  <c r="F22" i="5" s="1"/>
  <c r="I22" i="5" s="1"/>
  <c r="F23" i="5" s="1"/>
  <c r="I23" i="5" s="1"/>
  <c r="F24" i="5" s="1"/>
  <c r="I24" i="5" s="1"/>
  <c r="F25" i="5" s="1"/>
  <c r="I25" i="5" s="1"/>
  <c r="F26" i="5" s="1"/>
  <c r="I26" i="5" s="1"/>
  <c r="F27" i="5" s="1"/>
  <c r="I27" i="5" s="1"/>
  <c r="F28" i="5" s="1"/>
  <c r="I28" i="5" s="1"/>
  <c r="F29" i="5" s="1"/>
  <c r="I29" i="5" s="1"/>
  <c r="F30" i="5" s="1"/>
  <c r="I30" i="5" s="1"/>
  <c r="F31" i="5" s="1"/>
  <c r="I31" i="5" s="1"/>
  <c r="F32" i="5" s="1"/>
  <c r="I32" i="5" s="1"/>
  <c r="F33" i="5" s="1"/>
  <c r="I33" i="5" s="1"/>
  <c r="F34" i="5" s="1"/>
  <c r="I34" i="5" s="1"/>
  <c r="F35" i="5" s="1"/>
  <c r="I35" i="5" s="1"/>
  <c r="F36" i="5" s="1"/>
  <c r="I36" i="5" s="1"/>
  <c r="F37" i="5" s="1"/>
  <c r="I37" i="5" s="1"/>
  <c r="F38" i="5" s="1"/>
  <c r="I38" i="5" s="1"/>
  <c r="F39" i="5" s="1"/>
  <c r="I39" i="5" s="1"/>
  <c r="F40" i="5" s="1"/>
  <c r="I40" i="5" s="1"/>
  <c r="F41" i="5" s="1"/>
  <c r="I41" i="5" s="1"/>
  <c r="F42" i="5" s="1"/>
  <c r="I42" i="5" s="1"/>
  <c r="F43" i="5" s="1"/>
  <c r="I43" i="5" s="1"/>
  <c r="F44" i="5" s="1"/>
  <c r="I44" i="5" s="1"/>
  <c r="F45" i="5" s="1"/>
  <c r="I45" i="5" s="1"/>
  <c r="F46" i="5" s="1"/>
  <c r="I46" i="5" s="1"/>
  <c r="F47" i="5" s="1"/>
  <c r="I47" i="5" s="1"/>
  <c r="F48" i="5" s="1"/>
  <c r="I48" i="5" s="1"/>
  <c r="F49" i="5" s="1"/>
  <c r="I49" i="5" s="1"/>
  <c r="F50" i="5" s="1"/>
  <c r="I50" i="5" s="1"/>
  <c r="F51" i="5" s="1"/>
  <c r="I51" i="5" s="1"/>
  <c r="F52" i="5" s="1"/>
  <c r="I52" i="5" s="1"/>
  <c r="F53" i="5" s="1"/>
  <c r="I53" i="5" s="1"/>
  <c r="F54" i="5" s="1"/>
  <c r="I54" i="5" s="1"/>
  <c r="F55" i="5" s="1"/>
  <c r="F38" i="6"/>
  <c r="I38" i="6" s="1"/>
  <c r="F39" i="6" s="1"/>
  <c r="I39" i="6" s="1"/>
  <c r="F40" i="6" s="1"/>
  <c r="I40" i="6" s="1"/>
  <c r="F41" i="6" s="1"/>
  <c r="I41" i="6" s="1"/>
  <c r="F42" i="6" s="1"/>
  <c r="I42" i="6" s="1"/>
  <c r="F43" i="6" s="1"/>
  <c r="I43" i="6" s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M3" i="1"/>
  <c r="I3" i="1"/>
  <c r="F46" i="16" l="1"/>
  <c r="I46" i="16" s="1"/>
  <c r="F16" i="15"/>
  <c r="I16" i="15" s="1"/>
  <c r="F52" i="9"/>
  <c r="I52" i="9" s="1"/>
  <c r="F10" i="7"/>
  <c r="I10" i="7" s="1"/>
  <c r="I9" i="8"/>
  <c r="F10" i="8" s="1"/>
  <c r="F44" i="6"/>
  <c r="I44" i="6" s="1"/>
  <c r="F45" i="6" s="1"/>
  <c r="I45" i="6" s="1"/>
  <c r="F46" i="6" s="1"/>
  <c r="I46" i="6" s="1"/>
  <c r="F47" i="6" s="1"/>
  <c r="I47" i="6" s="1"/>
  <c r="F48" i="6" s="1"/>
  <c r="I48" i="6" s="1"/>
  <c r="F49" i="6" s="1"/>
  <c r="I49" i="6" s="1"/>
  <c r="F50" i="6" s="1"/>
  <c r="I50" i="6" s="1"/>
  <c r="F51" i="6" s="1"/>
  <c r="I51" i="6" s="1"/>
  <c r="F52" i="6" s="1"/>
  <c r="I52" i="6" s="1"/>
  <c r="F53" i="6" s="1"/>
  <c r="I53" i="6" s="1"/>
  <c r="F54" i="6" s="1"/>
  <c r="I54" i="6" s="1"/>
  <c r="F55" i="6" s="1"/>
  <c r="F4" i="1"/>
  <c r="I4" i="1" s="1"/>
  <c r="F5" i="1" s="1"/>
  <c r="I5" i="1" s="1"/>
  <c r="F6" i="1" s="1"/>
  <c r="I6" i="1" s="1"/>
  <c r="D55" i="1"/>
  <c r="F47" i="16" l="1"/>
  <c r="I47" i="16" s="1"/>
  <c r="F17" i="15"/>
  <c r="I17" i="15" s="1"/>
  <c r="F53" i="9"/>
  <c r="I53" i="9" s="1"/>
  <c r="F11" i="7"/>
  <c r="I11" i="7" s="1"/>
  <c r="I10" i="8"/>
  <c r="F11" i="8" s="1"/>
  <c r="F7" i="1"/>
  <c r="F48" i="16" l="1"/>
  <c r="I48" i="16" s="1"/>
  <c r="F49" i="16" s="1"/>
  <c r="I49" i="16" s="1"/>
  <c r="F50" i="16" s="1"/>
  <c r="I50" i="16" s="1"/>
  <c r="F51" i="16" s="1"/>
  <c r="I51" i="16" s="1"/>
  <c r="F52" i="16" s="1"/>
  <c r="I52" i="16" s="1"/>
  <c r="F53" i="16" s="1"/>
  <c r="I53" i="16" s="1"/>
  <c r="F54" i="16" s="1"/>
  <c r="I54" i="16" s="1"/>
  <c r="F55" i="16" s="1"/>
  <c r="I55" i="16" s="1"/>
  <c r="F56" i="16" s="1"/>
  <c r="I56" i="16" s="1"/>
  <c r="F57" i="16" s="1"/>
  <c r="I57" i="16" s="1"/>
  <c r="F58" i="16" s="1"/>
  <c r="I58" i="16" s="1"/>
  <c r="F59" i="16" s="1"/>
  <c r="I59" i="16" s="1"/>
  <c r="F60" i="16" s="1"/>
  <c r="I60" i="16" s="1"/>
  <c r="F61" i="16" s="1"/>
  <c r="I61" i="16" s="1"/>
  <c r="F62" i="16" s="1"/>
  <c r="I62" i="16" s="1"/>
  <c r="F63" i="16" s="1"/>
  <c r="I63" i="16" s="1"/>
  <c r="F64" i="16" s="1"/>
  <c r="I64" i="16" s="1"/>
  <c r="F54" i="9"/>
  <c r="I54" i="9" s="1"/>
  <c r="F55" i="9" s="1"/>
  <c r="I11" i="8"/>
  <c r="F12" i="8" s="1"/>
  <c r="I7" i="1"/>
  <c r="F8" i="1" s="1"/>
  <c r="F18" i="15" l="1"/>
  <c r="I18" i="15" s="1"/>
  <c r="F12" i="7"/>
  <c r="I12" i="7" s="1"/>
  <c r="I12" i="8"/>
  <c r="F13" i="8" s="1"/>
  <c r="I8" i="1"/>
  <c r="F9" i="1" s="1"/>
  <c r="I9" i="1" s="1"/>
  <c r="F10" i="1" s="1"/>
  <c r="I10" i="1" s="1"/>
  <c r="F11" i="1" s="1"/>
  <c r="I11" i="1" s="1"/>
  <c r="F19" i="15" l="1"/>
  <c r="I19" i="15" s="1"/>
  <c r="F13" i="7"/>
  <c r="I13" i="7" s="1"/>
  <c r="I13" i="8"/>
  <c r="F14" i="8" s="1"/>
  <c r="F12" i="1"/>
  <c r="I12" i="1" s="1"/>
  <c r="F20" i="15" l="1"/>
  <c r="I20" i="15" s="1"/>
  <c r="F14" i="7"/>
  <c r="I14" i="7" s="1"/>
  <c r="I14" i="8"/>
  <c r="F15" i="8" s="1"/>
  <c r="F13" i="1"/>
  <c r="I13" i="1" s="1"/>
  <c r="F21" i="15" l="1"/>
  <c r="I21" i="15" s="1"/>
  <c r="F15" i="7"/>
  <c r="I15" i="7" s="1"/>
  <c r="I15" i="8"/>
  <c r="F16" i="8" s="1"/>
  <c r="F14" i="1"/>
  <c r="F22" i="15" l="1"/>
  <c r="I22" i="15" s="1"/>
  <c r="F16" i="7"/>
  <c r="I16" i="7" s="1"/>
  <c r="I16" i="8"/>
  <c r="F17" i="8" s="1"/>
  <c r="I14" i="1"/>
  <c r="F15" i="1" s="1"/>
  <c r="F23" i="15" l="1"/>
  <c r="I23" i="15" s="1"/>
  <c r="F17" i="7"/>
  <c r="I17" i="8"/>
  <c r="F18" i="8" s="1"/>
  <c r="I15" i="1"/>
  <c r="F16" i="1" s="1"/>
  <c r="F24" i="15" l="1"/>
  <c r="I24" i="15" s="1"/>
  <c r="F18" i="7"/>
  <c r="I17" i="7"/>
  <c r="I18" i="8"/>
  <c r="F19" i="8" s="1"/>
  <c r="I16" i="1"/>
  <c r="F17" i="1" s="1"/>
  <c r="F25" i="15" l="1"/>
  <c r="I25" i="15" s="1"/>
  <c r="I18" i="7"/>
  <c r="F19" i="7" s="1"/>
  <c r="I19" i="7" s="1"/>
  <c r="F20" i="7" s="1"/>
  <c r="I19" i="8"/>
  <c r="F20" i="8" s="1"/>
  <c r="I17" i="1"/>
  <c r="F18" i="1" s="1"/>
  <c r="I18" i="1" s="1"/>
  <c r="F19" i="1" s="1"/>
  <c r="I19" i="1" s="1"/>
  <c r="F20" i="1" s="1"/>
  <c r="I20" i="1" s="1"/>
  <c r="F21" i="1" s="1"/>
  <c r="F26" i="15" l="1"/>
  <c r="I26" i="15" s="1"/>
  <c r="I20" i="7"/>
  <c r="F21" i="7" s="1"/>
  <c r="I20" i="8"/>
  <c r="F21" i="8" s="1"/>
  <c r="I21" i="1"/>
  <c r="F22" i="1" s="1"/>
  <c r="F27" i="15" l="1"/>
  <c r="I27" i="15" s="1"/>
  <c r="I21" i="7"/>
  <c r="F22" i="7" s="1"/>
  <c r="I21" i="8"/>
  <c r="F22" i="8" s="1"/>
  <c r="I22" i="1"/>
  <c r="F23" i="1" s="1"/>
  <c r="I23" i="1" s="1"/>
  <c r="F24" i="1" s="1"/>
  <c r="I24" i="1" s="1"/>
  <c r="F25" i="1" s="1"/>
  <c r="I25" i="1" s="1"/>
  <c r="F26" i="1" s="1"/>
  <c r="I26" i="1" s="1"/>
  <c r="F28" i="15" l="1"/>
  <c r="I28" i="15" s="1"/>
  <c r="I22" i="7"/>
  <c r="F23" i="7" s="1"/>
  <c r="I22" i="8"/>
  <c r="F23" i="8" s="1"/>
  <c r="F27" i="1"/>
  <c r="I27" i="1" s="1"/>
  <c r="F29" i="15" l="1"/>
  <c r="I29" i="15" s="1"/>
  <c r="I23" i="7"/>
  <c r="F24" i="7" s="1"/>
  <c r="I23" i="8"/>
  <c r="F24" i="8" s="1"/>
  <c r="F28" i="1"/>
  <c r="I28" i="1" s="1"/>
  <c r="F30" i="15" l="1"/>
  <c r="I30" i="15" s="1"/>
  <c r="I24" i="7"/>
  <c r="F25" i="7" s="1"/>
  <c r="I24" i="8"/>
  <c r="F25" i="8" s="1"/>
  <c r="F29" i="1"/>
  <c r="I29" i="1" s="1"/>
  <c r="F31" i="15" l="1"/>
  <c r="I31" i="15" s="1"/>
  <c r="I25" i="7"/>
  <c r="F26" i="7" s="1"/>
  <c r="I26" i="7" s="1"/>
  <c r="F27" i="7" s="1"/>
  <c r="I27" i="7" s="1"/>
  <c r="F28" i="7" s="1"/>
  <c r="I28" i="7" s="1"/>
  <c r="F29" i="7" s="1"/>
  <c r="I29" i="7" s="1"/>
  <c r="F30" i="7" s="1"/>
  <c r="I30" i="7" s="1"/>
  <c r="F31" i="7" s="1"/>
  <c r="I31" i="7" s="1"/>
  <c r="F32" i="7" s="1"/>
  <c r="I32" i="7" s="1"/>
  <c r="F33" i="7" s="1"/>
  <c r="I33" i="7" s="1"/>
  <c r="I25" i="8"/>
  <c r="F26" i="8" s="1"/>
  <c r="F30" i="1"/>
  <c r="I30" i="1" s="1"/>
  <c r="F32" i="15" l="1"/>
  <c r="I32" i="15" s="1"/>
  <c r="F34" i="7"/>
  <c r="I34" i="7" s="1"/>
  <c r="I26" i="8"/>
  <c r="F27" i="8" s="1"/>
  <c r="F31" i="1"/>
  <c r="I31" i="1" s="1"/>
  <c r="F33" i="15" l="1"/>
  <c r="I33" i="15" s="1"/>
  <c r="F35" i="7"/>
  <c r="I35" i="7" s="1"/>
  <c r="I27" i="8"/>
  <c r="F28" i="8" s="1"/>
  <c r="F32" i="1"/>
  <c r="F34" i="15" l="1"/>
  <c r="I34" i="15" s="1"/>
  <c r="F36" i="7"/>
  <c r="I36" i="7" s="1"/>
  <c r="I28" i="8"/>
  <c r="F29" i="8" s="1"/>
  <c r="I32" i="1"/>
  <c r="F33" i="1" s="1"/>
  <c r="F35" i="15" l="1"/>
  <c r="I35" i="15" s="1"/>
  <c r="F37" i="7"/>
  <c r="I37" i="7" s="1"/>
  <c r="I29" i="8"/>
  <c r="F30" i="8" s="1"/>
  <c r="I33" i="1"/>
  <c r="F34" i="1" s="1"/>
  <c r="F36" i="15" l="1"/>
  <c r="I36" i="15" s="1"/>
  <c r="F38" i="7"/>
  <c r="I38" i="7" s="1"/>
  <c r="I30" i="8"/>
  <c r="F31" i="8" s="1"/>
  <c r="I34" i="1"/>
  <c r="F35" i="1" s="1"/>
  <c r="F37" i="15" l="1"/>
  <c r="I37" i="15" s="1"/>
  <c r="F39" i="7"/>
  <c r="I39" i="7" s="1"/>
  <c r="I35" i="1"/>
  <c r="F36" i="1" s="1"/>
  <c r="I36" i="1" s="1"/>
  <c r="F37" i="1" s="1"/>
  <c r="I37" i="1" s="1"/>
  <c r="F38" i="1" s="1"/>
  <c r="I38" i="1" s="1"/>
  <c r="F39" i="1" s="1"/>
  <c r="I39" i="1" s="1"/>
  <c r="F40" i="1" s="1"/>
  <c r="I40" i="1" s="1"/>
  <c r="F38" i="15" l="1"/>
  <c r="I38" i="15" s="1"/>
  <c r="F40" i="7"/>
  <c r="I40" i="7" s="1"/>
  <c r="F41" i="1"/>
  <c r="I41" i="1" s="1"/>
  <c r="F39" i="15" l="1"/>
  <c r="I39" i="15" s="1"/>
  <c r="F41" i="7"/>
  <c r="I41" i="7" s="1"/>
  <c r="F42" i="1"/>
  <c r="I42" i="1" s="1"/>
  <c r="F40" i="15" l="1"/>
  <c r="I40" i="15" s="1"/>
  <c r="F42" i="7"/>
  <c r="I42" i="7" s="1"/>
  <c r="F43" i="1"/>
  <c r="I43" i="1" s="1"/>
  <c r="F41" i="15" l="1"/>
  <c r="I41" i="15" s="1"/>
  <c r="F43" i="7"/>
  <c r="I43" i="7" s="1"/>
  <c r="F44" i="1"/>
  <c r="I44" i="1" s="1"/>
  <c r="F42" i="15" l="1"/>
  <c r="I42" i="15" s="1"/>
  <c r="F44" i="7"/>
  <c r="I44" i="7" s="1"/>
  <c r="F45" i="1"/>
  <c r="I45" i="1" s="1"/>
  <c r="F43" i="15" l="1"/>
  <c r="I43" i="15" s="1"/>
  <c r="F45" i="7"/>
  <c r="I45" i="7" s="1"/>
  <c r="F46" i="1"/>
  <c r="I46" i="1" s="1"/>
  <c r="F44" i="15" l="1"/>
  <c r="I44" i="15" s="1"/>
  <c r="F46" i="7"/>
  <c r="I46" i="7" s="1"/>
  <c r="F47" i="1"/>
  <c r="F45" i="15" l="1"/>
  <c r="I45" i="15" s="1"/>
  <c r="F47" i="7"/>
  <c r="I47" i="7" s="1"/>
  <c r="I47" i="1"/>
  <c r="F48" i="1" s="1"/>
  <c r="F46" i="15" l="1"/>
  <c r="I46" i="15" s="1"/>
  <c r="F48" i="7"/>
  <c r="I48" i="7" s="1"/>
  <c r="I48" i="1"/>
  <c r="F49" i="1" s="1"/>
  <c r="F47" i="15" l="1"/>
  <c r="I47" i="15" s="1"/>
  <c r="F49" i="7"/>
  <c r="I49" i="7" s="1"/>
  <c r="I49" i="1"/>
  <c r="F50" i="1" s="1"/>
  <c r="F48" i="15" l="1"/>
  <c r="I48" i="15" s="1"/>
  <c r="F50" i="7"/>
  <c r="I50" i="7" s="1"/>
  <c r="I50" i="1"/>
  <c r="F51" i="1" s="1"/>
  <c r="I51" i="1" s="1"/>
  <c r="F52" i="1" s="1"/>
  <c r="I52" i="1" s="1"/>
  <c r="F53" i="1" s="1"/>
  <c r="I53" i="1" s="1"/>
  <c r="F54" i="1" s="1"/>
  <c r="I54" i="1" s="1"/>
  <c r="F55" i="1" s="1"/>
  <c r="I55" i="1" s="1"/>
  <c r="F49" i="15" l="1"/>
  <c r="I49" i="15" s="1"/>
  <c r="F51" i="7"/>
  <c r="I51" i="7" s="1"/>
  <c r="F56" i="1"/>
  <c r="I56" i="1" s="1"/>
  <c r="F50" i="15" l="1"/>
  <c r="I50" i="15" s="1"/>
  <c r="F52" i="7"/>
  <c r="F57" i="1"/>
  <c r="F51" i="15" l="1"/>
  <c r="I51" i="15" s="1"/>
  <c r="I52" i="7"/>
  <c r="F53" i="7" s="1"/>
  <c r="F52" i="15" l="1"/>
  <c r="I52" i="15" s="1"/>
  <c r="I31" i="8"/>
  <c r="F32" i="8" s="1"/>
  <c r="F53" i="15" l="1"/>
  <c r="I53" i="15" s="1"/>
  <c r="I32" i="8"/>
  <c r="F54" i="15" l="1"/>
  <c r="F33" i="8"/>
  <c r="I33" i="8" s="1"/>
  <c r="F34" i="8" s="1"/>
  <c r="I34" i="8" s="1"/>
  <c r="F35" i="8" s="1"/>
  <c r="I54" i="15" l="1"/>
  <c r="F55" i="15" s="1"/>
  <c r="I35" i="8"/>
  <c r="F36" i="8" s="1"/>
  <c r="I55" i="15" l="1"/>
  <c r="F56" i="15" s="1"/>
  <c r="I56" i="15" s="1"/>
  <c r="F57" i="15" s="1"/>
  <c r="I57" i="15" s="1"/>
  <c r="F58" i="15" s="1"/>
  <c r="I58" i="15" s="1"/>
  <c r="I36" i="8"/>
  <c r="F37" i="8" s="1"/>
  <c r="F59" i="15" l="1"/>
  <c r="I59" i="15" s="1"/>
  <c r="I37" i="8"/>
  <c r="F38" i="8" s="1"/>
  <c r="F60" i="15" l="1"/>
  <c r="I60" i="15" s="1"/>
  <c r="I38" i="8"/>
  <c r="F39" i="8" s="1"/>
  <c r="F61" i="15" l="1"/>
  <c r="I61" i="15" s="1"/>
  <c r="I39" i="8"/>
  <c r="F40" i="8" s="1"/>
  <c r="F62" i="15" l="1"/>
  <c r="I62" i="15" s="1"/>
  <c r="I40" i="8"/>
  <c r="F41" i="8" s="1"/>
  <c r="F63" i="15" l="1"/>
  <c r="I63" i="15" s="1"/>
  <c r="I41" i="8"/>
  <c r="F42" i="8" s="1"/>
  <c r="F64" i="15" l="1"/>
  <c r="I64" i="15" s="1"/>
  <c r="I42" i="8"/>
  <c r="F43" i="8" s="1"/>
  <c r="F65" i="15" l="1"/>
  <c r="I65" i="15" s="1"/>
  <c r="I43" i="8"/>
  <c r="F44" i="8" s="1"/>
  <c r="F66" i="15" l="1"/>
  <c r="I66" i="15" s="1"/>
  <c r="F67" i="15" s="1"/>
  <c r="I44" i="8"/>
  <c r="F45" i="8" s="1"/>
  <c r="I45" i="8" l="1"/>
  <c r="F46" i="8" s="1"/>
  <c r="I46" i="8" l="1"/>
  <c r="F47" i="8" s="1"/>
  <c r="I47" i="8" l="1"/>
  <c r="F48" i="8" s="1"/>
  <c r="I48" i="8" l="1"/>
  <c r="F49" i="8" s="1"/>
  <c r="I49" i="8" l="1"/>
  <c r="F50" i="8" s="1"/>
  <c r="I50" i="8" l="1"/>
  <c r="F51" i="8" s="1"/>
  <c r="I51" i="8" l="1"/>
  <c r="F52" i="8" l="1"/>
  <c r="I52" i="8" s="1"/>
  <c r="F53" i="8" s="1"/>
</calcChain>
</file>

<file path=xl/sharedStrings.xml><?xml version="1.0" encoding="utf-8"?>
<sst xmlns="http://schemas.openxmlformats.org/spreadsheetml/2006/main" count="2004" uniqueCount="234">
  <si>
    <t>Lat</t>
  </si>
  <si>
    <t>Lon</t>
  </si>
  <si>
    <t>sta</t>
  </si>
  <si>
    <t>Proc.#</t>
  </si>
  <si>
    <t>ETA</t>
  </si>
  <si>
    <t>hrs on sta</t>
  </si>
  <si>
    <t>PrPOOS</t>
  </si>
  <si>
    <t>ETD</t>
  </si>
  <si>
    <t>Miles 2 next</t>
  </si>
  <si>
    <t>Ship Speed</t>
  </si>
  <si>
    <t xml:space="preserve">Transit Time </t>
  </si>
  <si>
    <t>MarFac</t>
  </si>
  <si>
    <t>32 50.8</t>
  </si>
  <si>
    <t>117 31.9</t>
  </si>
  <si>
    <t>93/30</t>
  </si>
  <si>
    <t>33 29.7</t>
  </si>
  <si>
    <t>117 44.8</t>
  </si>
  <si>
    <t>90/27.7</t>
  </si>
  <si>
    <t>33 29.1</t>
  </si>
  <si>
    <t>117 46.1</t>
  </si>
  <si>
    <t>90/28</t>
  </si>
  <si>
    <t>33 25.1</t>
  </si>
  <si>
    <t>117 54.3</t>
  </si>
  <si>
    <t>90/30</t>
  </si>
  <si>
    <t>33 15.1</t>
  </si>
  <si>
    <t>118 15.0</t>
  </si>
  <si>
    <t>90/35</t>
  </si>
  <si>
    <t>33 11.1</t>
  </si>
  <si>
    <t>118 23.2</t>
  </si>
  <si>
    <t>90/37</t>
  </si>
  <si>
    <t>32 55.1</t>
  </si>
  <si>
    <t>118 56.1</t>
  </si>
  <si>
    <t>90/45</t>
  </si>
  <si>
    <t>32 39.1</t>
  </si>
  <si>
    <t>119 28.9</t>
  </si>
  <si>
    <t>90/53</t>
  </si>
  <si>
    <t>32 25.1</t>
  </si>
  <si>
    <t>119 57.6</t>
  </si>
  <si>
    <t>90/60</t>
  </si>
  <si>
    <t>32 05.1</t>
  </si>
  <si>
    <t>120 38.3</t>
  </si>
  <si>
    <t>90/70</t>
  </si>
  <si>
    <t>31 45.1</t>
  </si>
  <si>
    <t>121 18.9</t>
  </si>
  <si>
    <t>90/80</t>
  </si>
  <si>
    <t>31 25.1</t>
  </si>
  <si>
    <t>121 59.4</t>
  </si>
  <si>
    <t>90/90</t>
  </si>
  <si>
    <t>31 05.1</t>
  </si>
  <si>
    <t>122 39.7</t>
  </si>
  <si>
    <t>90/100</t>
  </si>
  <si>
    <t>30 45.1</t>
  </si>
  <si>
    <t>123 19.9</t>
  </si>
  <si>
    <t>90/110</t>
  </si>
  <si>
    <t>30 25.1</t>
  </si>
  <si>
    <t>123 59.9</t>
  </si>
  <si>
    <t>90/120</t>
  </si>
  <si>
    <t>31 39.4</t>
  </si>
  <si>
    <t>123 04.2</t>
  </si>
  <si>
    <t>87/100</t>
  </si>
  <si>
    <t>31 59.4</t>
  </si>
  <si>
    <t>122 23.6</t>
  </si>
  <si>
    <t>87/90</t>
  </si>
  <si>
    <t>32 19.4</t>
  </si>
  <si>
    <t>121 42.9</t>
  </si>
  <si>
    <t>87/80</t>
  </si>
  <si>
    <t>32 39.4</t>
  </si>
  <si>
    <t>121 02.0</t>
  </si>
  <si>
    <t>87/70</t>
  </si>
  <si>
    <t>32 59.4</t>
  </si>
  <si>
    <t>120 21.0</t>
  </si>
  <si>
    <t>87/60</t>
  </si>
  <si>
    <t>33 09.4</t>
  </si>
  <si>
    <t>120 00.4</t>
  </si>
  <si>
    <t>87/55</t>
  </si>
  <si>
    <t>33 19.4</t>
  </si>
  <si>
    <t>119 39.8</t>
  </si>
  <si>
    <t>87/50</t>
  </si>
  <si>
    <t>33 29.4</t>
  </si>
  <si>
    <t>119 19.1</t>
  </si>
  <si>
    <t>87/45</t>
  </si>
  <si>
    <t>33 39.4</t>
  </si>
  <si>
    <t>118 58.5</t>
  </si>
  <si>
    <t>87/40</t>
  </si>
  <si>
    <t>34 00.8</t>
  </si>
  <si>
    <t>118 49.9</t>
  </si>
  <si>
    <t>87/35</t>
  </si>
  <si>
    <t>33 53.4</t>
  </si>
  <si>
    <t>118 29.4</t>
  </si>
  <si>
    <t>87/33</t>
  </si>
  <si>
    <t>33 53.3</t>
  </si>
  <si>
    <t>118 26.7</t>
  </si>
  <si>
    <t>86.8/32.5</t>
  </si>
  <si>
    <t>33 49.4</t>
  </si>
  <si>
    <t>118 37.7</t>
  </si>
  <si>
    <t>85.4/35.8</t>
  </si>
  <si>
    <t>33 52.7</t>
  </si>
  <si>
    <t>120 08.0</t>
  </si>
  <si>
    <t>83/51</t>
  </si>
  <si>
    <t>33 44.7</t>
  </si>
  <si>
    <t>120 24.6</t>
  </si>
  <si>
    <t>83/55</t>
  </si>
  <si>
    <t>33 34.7</t>
  </si>
  <si>
    <t>120 45.3</t>
  </si>
  <si>
    <t>83/60</t>
  </si>
  <si>
    <t>33 14.7</t>
  </si>
  <si>
    <t>121 26.6</t>
  </si>
  <si>
    <t>83/70</t>
  </si>
  <si>
    <t>32 54.7</t>
  </si>
  <si>
    <t>122 07.7</t>
  </si>
  <si>
    <t>83/80</t>
  </si>
  <si>
    <t>32 34.7</t>
  </si>
  <si>
    <t>122 48.7</t>
  </si>
  <si>
    <t>83/90</t>
  </si>
  <si>
    <t>32 14.7</t>
  </si>
  <si>
    <t>123 29.5</t>
  </si>
  <si>
    <t>83/100</t>
  </si>
  <si>
    <t>32 49.0</t>
  </si>
  <si>
    <t>123 54.4</t>
  </si>
  <si>
    <t>80/100</t>
  </si>
  <si>
    <t>33 09.0</t>
  </si>
  <si>
    <t>123 13.3</t>
  </si>
  <si>
    <t>80/90</t>
  </si>
  <si>
    <t>33 29.0</t>
  </si>
  <si>
    <t>122 32.0</t>
  </si>
  <si>
    <t>80/80</t>
  </si>
  <si>
    <t>33 49.0</t>
  </si>
  <si>
    <t>121 50.6</t>
  </si>
  <si>
    <t>80/70</t>
  </si>
  <si>
    <t>34 09.0</t>
  </si>
  <si>
    <t>121 09.0</t>
  </si>
  <si>
    <t>80/60</t>
  </si>
  <si>
    <t>34 19.0</t>
  </si>
  <si>
    <t>120 48.1</t>
  </si>
  <si>
    <t>80/55</t>
  </si>
  <si>
    <t>34 43.3</t>
  </si>
  <si>
    <t>121 32.9</t>
  </si>
  <si>
    <t>77/60</t>
  </si>
  <si>
    <t>34 53.3</t>
  </si>
  <si>
    <t>121 11.9</t>
  </si>
  <si>
    <t>77/55</t>
  </si>
  <si>
    <t>35 01.3</t>
  </si>
  <si>
    <t>120 55.1</t>
  </si>
  <si>
    <t>77/51</t>
  </si>
  <si>
    <t>35 05.3</t>
  </si>
  <si>
    <t>120 46.6</t>
  </si>
  <si>
    <t>77/49</t>
  </si>
  <si>
    <t>34 27.0</t>
  </si>
  <si>
    <t>120 31.4</t>
  </si>
  <si>
    <t>80/51</t>
  </si>
  <si>
    <t>34 27.7</t>
  </si>
  <si>
    <t>120 29.1</t>
  </si>
  <si>
    <t>80/50.5</t>
  </si>
  <si>
    <t>34 24.5</t>
  </si>
  <si>
    <t>119 48.1</t>
  </si>
  <si>
    <t>81.8/46.9</t>
  </si>
  <si>
    <t>34 16.5</t>
  </si>
  <si>
    <t>120 01.5</t>
  </si>
  <si>
    <t>81.7/43.5</t>
  </si>
  <si>
    <t>34 15.5</t>
  </si>
  <si>
    <t>119 19.4</t>
  </si>
  <si>
    <t>83/39.4</t>
  </si>
  <si>
    <t>34 13.5</t>
  </si>
  <si>
    <t>119 24.7</t>
  </si>
  <si>
    <t>83/40.6</t>
  </si>
  <si>
    <t>34 10.7</t>
  </si>
  <si>
    <t>119 30.5</t>
  </si>
  <si>
    <t>83/42</t>
  </si>
  <si>
    <t>Sea Buoy</t>
  </si>
  <si>
    <t>Marfac</t>
  </si>
  <si>
    <t xml:space="preserve">*missing four stations </t>
  </si>
  <si>
    <t>CalCOFI 2411SR (53 station pattern)</t>
  </si>
  <si>
    <t>C1177</t>
  </si>
  <si>
    <t>W292W</t>
  </si>
  <si>
    <t>SOAR</t>
  </si>
  <si>
    <t>W291</t>
  </si>
  <si>
    <t>W289S  3A</t>
  </si>
  <si>
    <t>W289S 4A</t>
  </si>
  <si>
    <t>W289S 5A</t>
  </si>
  <si>
    <t>W289S 6A</t>
  </si>
  <si>
    <t>W289S 7A</t>
  </si>
  <si>
    <t>W289S 7B</t>
  </si>
  <si>
    <t>W289S 6B</t>
  </si>
  <si>
    <t>W289S 5B</t>
  </si>
  <si>
    <t>W289S 4B</t>
  </si>
  <si>
    <t>W289S 3E</t>
  </si>
  <si>
    <t>W532S M2</t>
  </si>
  <si>
    <t>W532S 5C</t>
  </si>
  <si>
    <t>W537 C1176</t>
  </si>
  <si>
    <t>W532E 5C</t>
  </si>
  <si>
    <t>W532E M1</t>
  </si>
  <si>
    <t xml:space="preserve">Reduced PrPOOS: </t>
  </si>
  <si>
    <t>Reduced PrPOOS:</t>
  </si>
  <si>
    <t xml:space="preserve">Boat Transfer </t>
  </si>
  <si>
    <t>Boat Transfer</t>
  </si>
  <si>
    <t>Boat Transfer 2</t>
  </si>
  <si>
    <t xml:space="preserve"> (Ventura)</t>
  </si>
  <si>
    <t xml:space="preserve">(Santa Monica) </t>
  </si>
  <si>
    <t>83.3 110</t>
  </si>
  <si>
    <t>86.7/110</t>
  </si>
  <si>
    <t>32 57.4</t>
  </si>
  <si>
    <t>117 18.3</t>
  </si>
  <si>
    <t>93/26.7</t>
  </si>
  <si>
    <t>32 56.9</t>
  </si>
  <si>
    <t>117 16.4</t>
  </si>
  <si>
    <t>93.4/26.4</t>
  </si>
  <si>
    <t>32 54.8</t>
  </si>
  <si>
    <t>117 23.7</t>
  </si>
  <si>
    <t>93/28</t>
  </si>
  <si>
    <t>32 40.8</t>
  </si>
  <si>
    <t>117 52.4</t>
  </si>
  <si>
    <t>93/35</t>
  </si>
  <si>
    <t>32 30.8</t>
  </si>
  <si>
    <t>118 12.8</t>
  </si>
  <si>
    <t>93/40</t>
  </si>
  <si>
    <t>FLEAT-Hot</t>
  </si>
  <si>
    <t>32 20.8</t>
  </si>
  <si>
    <t>118 33.3</t>
  </si>
  <si>
    <t>93/45</t>
  </si>
  <si>
    <t>32 10.8</t>
  </si>
  <si>
    <t>118 53.6</t>
  </si>
  <si>
    <t>93/50</t>
  </si>
  <si>
    <t>31 19.4</t>
  </si>
  <si>
    <t>123 44.6</t>
  </si>
  <si>
    <t>31 54.7</t>
  </si>
  <si>
    <t>124 10.2</t>
  </si>
  <si>
    <t>34 23.3</t>
  </si>
  <si>
    <t>122 14.8</t>
  </si>
  <si>
    <t>77/70</t>
  </si>
  <si>
    <t>W532S 6C</t>
  </si>
  <si>
    <t>32 00.8</t>
  </si>
  <si>
    <t>119 14.0</t>
  </si>
  <si>
    <t>93/55</t>
  </si>
  <si>
    <t>CalCOFI 2507SR (62 station pattern w/ 12 bottles)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</si>
</sst>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\ h:mm;@"/>
    <numFmt numFmtId="165" formatCode="dd/mmm/yyyy\ hh:mm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color theme="1"/>
      <name val="MS Sans Serif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MS Sans Serif"/>
      <family val="2"/>
    </font>
    <font>
      <b/>
      <sz val="10"/>
      <color theme="0" tint="-0.499984740745262"/>
      <name val="Arial"/>
      <family val="2"/>
    </font>
    <font>
      <b/>
      <sz val="10"/>
      <name val="Arial"/>
      <family val="2"/>
    </font>
    <font>
      <b/>
      <sz val="10"/>
      <name val="MS Sans Serif"/>
      <family val="2"/>
    </font>
    <font>
      <sz val="10"/>
      <color theme="1"/>
      <name val="Arial"/>
      <family val="2"/>
    </font>
    <font>
      <sz val="10"/>
      <color theme="1" tint="4.9989318521683403E-2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0" tint="-0.499984740745262"/>
      <name val="Calibri"/>
      <family val="2"/>
    </font>
    <font>
      <b/>
      <sz val="10"/>
      <color rgb="FFC00000"/>
      <name val="Arial"/>
      <family val="2"/>
    </font>
    <font>
      <b/>
      <sz val="10"/>
      <color rgb="FFFF0000"/>
      <name val="MS Sans Serif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499984740745262"/>
      <name val="MS Sans Serif"/>
      <family val="2"/>
    </font>
    <font>
      <b/>
      <sz val="10"/>
      <color theme="1"/>
      <name val="MS Sans Serif"/>
      <family val="2"/>
    </font>
    <font>
      <sz val="11"/>
      <color theme="1"/>
      <name val="Calibri"/>
      <family val="2"/>
    </font>
    <font>
      <b/>
      <sz val="12"/>
      <color rgb="FFFF0000"/>
      <name val="MS Sans Serif"/>
    </font>
    <font>
      <b/>
      <sz val="12"/>
      <color rgb="FFFF0000"/>
      <name val="MS Sans Serif"/>
      <family val="2"/>
    </font>
    <font>
      <b/>
      <sz val="11"/>
      <color theme="1"/>
      <name val="Aptos Narrow"/>
      <family val="2"/>
      <scheme val="minor"/>
    </font>
    <font>
      <sz val="10"/>
      <color theme="0" tint="-0.34998626667073579"/>
      <name val="Arial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CFF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2" fillId="0" borderId="0"/>
    <xf numFmtId="0" fontId="12" fillId="0" borderId="0"/>
  </cellStyleXfs>
  <cellXfs count="151">
    <xf numFmtId="0" fontId="0" fillId="0" borderId="0" xfId="0"/>
    <xf numFmtId="0" fontId="3" fillId="0" borderId="2" xfId="2" applyFont="1" applyBorder="1" applyAlignment="1">
      <alignment horizontal="left"/>
    </xf>
    <xf numFmtId="0" fontId="4" fillId="0" borderId="3" xfId="2" applyFont="1" applyBorder="1" applyAlignment="1">
      <alignment horizontal="right"/>
    </xf>
    <xf numFmtId="0" fontId="4" fillId="0" borderId="3" xfId="2" applyFont="1" applyBorder="1" applyAlignment="1">
      <alignment horizontal="center"/>
    </xf>
    <xf numFmtId="0" fontId="5" fillId="0" borderId="3" xfId="2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164" fontId="4" fillId="0" borderId="3" xfId="2" applyNumberFormat="1" applyFont="1" applyBorder="1" applyAlignment="1">
      <alignment horizontal="center"/>
    </xf>
    <xf numFmtId="164" fontId="5" fillId="0" borderId="3" xfId="2" applyNumberFormat="1" applyFont="1" applyBorder="1" applyAlignment="1">
      <alignment horizontal="left"/>
    </xf>
    <xf numFmtId="165" fontId="5" fillId="0" borderId="3" xfId="2" applyNumberFormat="1" applyFont="1" applyBorder="1" applyAlignment="1">
      <alignment horizontal="center"/>
    </xf>
    <xf numFmtId="164" fontId="4" fillId="0" borderId="3" xfId="2" applyNumberFormat="1" applyFont="1" applyBorder="1" applyAlignment="1">
      <alignment horizontal="left"/>
    </xf>
    <xf numFmtId="0" fontId="6" fillId="0" borderId="3" xfId="2" applyFont="1" applyBorder="1" applyAlignment="1">
      <alignment horizontal="left"/>
    </xf>
    <xf numFmtId="0" fontId="6" fillId="0" borderId="4" xfId="2" applyFont="1" applyBorder="1" applyAlignment="1">
      <alignment horizontal="left"/>
    </xf>
    <xf numFmtId="0" fontId="6" fillId="0" borderId="0" xfId="2" applyFont="1" applyAlignment="1">
      <alignment horizontal="left"/>
    </xf>
    <xf numFmtId="2" fontId="4" fillId="0" borderId="0" xfId="2" applyNumberFormat="1" applyFont="1" applyAlignment="1">
      <alignment horizontal="center"/>
    </xf>
    <xf numFmtId="0" fontId="4" fillId="0" borderId="0" xfId="0" applyFont="1"/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20" fontId="6" fillId="0" borderId="6" xfId="2" applyNumberFormat="1" applyFont="1" applyBorder="1" applyAlignment="1">
      <alignment horizontal="center"/>
    </xf>
    <xf numFmtId="20" fontId="6" fillId="0" borderId="6" xfId="0" applyNumberFormat="1" applyFont="1" applyBorder="1" applyAlignment="1">
      <alignment horizontal="center"/>
    </xf>
    <xf numFmtId="164" fontId="7" fillId="3" borderId="7" xfId="2" applyNumberFormat="1" applyFont="1" applyFill="1" applyBorder="1" applyAlignment="1">
      <alignment horizontal="center"/>
    </xf>
    <xf numFmtId="164" fontId="6" fillId="0" borderId="6" xfId="2" applyNumberFormat="1" applyFont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4" fillId="0" borderId="0" xfId="2" applyFont="1" applyAlignment="1">
      <alignment horizontal="center"/>
    </xf>
    <xf numFmtId="165" fontId="8" fillId="3" borderId="9" xfId="2" applyNumberFormat="1" applyFont="1" applyFill="1" applyBorder="1" applyAlignment="1">
      <alignment horizontal="center"/>
    </xf>
    <xf numFmtId="165" fontId="4" fillId="0" borderId="0" xfId="2" applyNumberFormat="1" applyFont="1" applyAlignment="1">
      <alignment horizontal="left"/>
    </xf>
    <xf numFmtId="0" fontId="9" fillId="0" borderId="0" xfId="0" applyFont="1"/>
    <xf numFmtId="2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1" fillId="3" borderId="9" xfId="0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4" fillId="0" borderId="0" xfId="2" applyFont="1"/>
    <xf numFmtId="22" fontId="4" fillId="0" borderId="0" xfId="0" applyNumberFormat="1" applyFont="1" applyAlignment="1">
      <alignment horizontal="center"/>
    </xf>
    <xf numFmtId="0" fontId="13" fillId="0" borderId="0" xfId="3" applyFont="1" applyAlignment="1">
      <alignment horizontal="center" wrapText="1"/>
    </xf>
    <xf numFmtId="0" fontId="14" fillId="0" borderId="2" xfId="2" applyFont="1" applyBorder="1"/>
    <xf numFmtId="0" fontId="14" fillId="0" borderId="3" xfId="2" applyFont="1" applyBorder="1"/>
    <xf numFmtId="0" fontId="14" fillId="0" borderId="3" xfId="0" applyFont="1" applyBorder="1" applyAlignment="1">
      <alignment horizontal="center"/>
    </xf>
    <xf numFmtId="0" fontId="16" fillId="0" borderId="0" xfId="2" applyFont="1"/>
    <xf numFmtId="22" fontId="16" fillId="0" borderId="0" xfId="0" applyNumberFormat="1" applyFont="1" applyAlignment="1">
      <alignment horizontal="center"/>
    </xf>
    <xf numFmtId="165" fontId="15" fillId="0" borderId="0" xfId="2" applyNumberFormat="1" applyFont="1" applyAlignment="1">
      <alignment horizontal="center"/>
    </xf>
    <xf numFmtId="2" fontId="16" fillId="0" borderId="0" xfId="2" applyNumberFormat="1" applyFont="1" applyAlignment="1">
      <alignment horizontal="center"/>
    </xf>
    <xf numFmtId="165" fontId="16" fillId="0" borderId="0" xfId="2" applyNumberFormat="1" applyFont="1" applyAlignment="1">
      <alignment horizontal="left"/>
    </xf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16" fillId="0" borderId="0" xfId="0" applyFont="1"/>
    <xf numFmtId="165" fontId="8" fillId="0" borderId="0" xfId="2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2" applyFont="1" applyAlignment="1">
      <alignment horizontal="center"/>
    </xf>
    <xf numFmtId="0" fontId="14" fillId="0" borderId="0" xfId="2" applyFont="1"/>
    <xf numFmtId="0" fontId="14" fillId="0" borderId="0" xfId="0" applyFont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0" fontId="4" fillId="0" borderId="0" xfId="2" quotePrefix="1" applyFont="1"/>
    <xf numFmtId="165" fontId="18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20" fontId="9" fillId="0" borderId="0" xfId="2" applyNumberFormat="1" applyFont="1" applyAlignment="1">
      <alignment horizontal="center"/>
    </xf>
    <xf numFmtId="20" fontId="9" fillId="0" borderId="0" xfId="0" applyNumberFormat="1" applyFont="1" applyAlignment="1">
      <alignment horizontal="center"/>
    </xf>
    <xf numFmtId="165" fontId="19" fillId="3" borderId="9" xfId="2" applyNumberFormat="1" applyFont="1" applyFill="1" applyBorder="1" applyAlignment="1">
      <alignment horizontal="center"/>
    </xf>
    <xf numFmtId="2" fontId="9" fillId="0" borderId="0" xfId="2" applyNumberFormat="1" applyFont="1" applyAlignment="1">
      <alignment horizontal="center"/>
    </xf>
    <xf numFmtId="165" fontId="9" fillId="0" borderId="0" xfId="2" applyNumberFormat="1" applyFont="1" applyAlignment="1">
      <alignment horizontal="left"/>
    </xf>
    <xf numFmtId="164" fontId="9" fillId="0" borderId="0" xfId="2" applyNumberFormat="1" applyFont="1" applyAlignment="1">
      <alignment horizontal="center"/>
    </xf>
    <xf numFmtId="0" fontId="11" fillId="3" borderId="9" xfId="2" applyFont="1" applyFill="1" applyBorder="1" applyAlignment="1">
      <alignment horizontal="center"/>
    </xf>
    <xf numFmtId="0" fontId="9" fillId="0" borderId="0" xfId="2" applyFont="1"/>
    <xf numFmtId="0" fontId="9" fillId="0" borderId="10" xfId="1" applyNumberFormat="1" applyFont="1" applyFill="1" applyBorder="1" applyAlignment="1">
      <alignment horizontal="center"/>
    </xf>
    <xf numFmtId="2" fontId="9" fillId="0" borderId="1" xfId="1" applyNumberFormat="1" applyFont="1" applyFill="1" applyAlignment="1">
      <alignment horizontal="center"/>
    </xf>
    <xf numFmtId="22" fontId="9" fillId="0" borderId="0" xfId="0" applyNumberFormat="1" applyFont="1" applyAlignment="1">
      <alignment horizontal="center"/>
    </xf>
    <xf numFmtId="0" fontId="1" fillId="0" borderId="0" xfId="0" applyFont="1"/>
    <xf numFmtId="0" fontId="20" fillId="0" borderId="0" xfId="3" applyFont="1" applyAlignment="1">
      <alignment horizontal="center" wrapText="1"/>
    </xf>
    <xf numFmtId="165" fontId="21" fillId="3" borderId="9" xfId="2" applyNumberFormat="1" applyFont="1" applyFill="1" applyBorder="1" applyAlignment="1">
      <alignment horizontal="center"/>
    </xf>
    <xf numFmtId="165" fontId="21" fillId="4" borderId="9" xfId="2" applyNumberFormat="1" applyFont="1" applyFill="1" applyBorder="1" applyAlignment="1">
      <alignment horizontal="center"/>
    </xf>
    <xf numFmtId="165" fontId="22" fillId="3" borderId="9" xfId="2" applyNumberFormat="1" applyFont="1" applyFill="1" applyBorder="1" applyAlignment="1">
      <alignment horizontal="center"/>
    </xf>
    <xf numFmtId="165" fontId="22" fillId="0" borderId="0" xfId="2" applyNumberFormat="1" applyFont="1" applyAlignment="1">
      <alignment horizontal="center"/>
    </xf>
    <xf numFmtId="20" fontId="6" fillId="0" borderId="11" xfId="2" applyNumberFormat="1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4" borderId="0" xfId="2" applyFont="1" applyFill="1"/>
    <xf numFmtId="2" fontId="9" fillId="4" borderId="0" xfId="2" applyNumberFormat="1" applyFont="1" applyFill="1" applyAlignment="1">
      <alignment horizontal="center"/>
    </xf>
    <xf numFmtId="2" fontId="9" fillId="4" borderId="1" xfId="1" applyNumberFormat="1" applyFont="1" applyFill="1" applyAlignment="1">
      <alignment horizontal="center"/>
    </xf>
    <xf numFmtId="0" fontId="9" fillId="4" borderId="0" xfId="0" applyFont="1" applyFill="1"/>
    <xf numFmtId="0" fontId="9" fillId="5" borderId="0" xfId="2" applyFont="1" applyFill="1"/>
    <xf numFmtId="0" fontId="9" fillId="5" borderId="0" xfId="0" applyFont="1" applyFill="1" applyAlignment="1">
      <alignment horizontal="center"/>
    </xf>
    <xf numFmtId="165" fontId="19" fillId="5" borderId="9" xfId="2" applyNumberFormat="1" applyFont="1" applyFill="1" applyBorder="1" applyAlignment="1">
      <alignment horizontal="center"/>
    </xf>
    <xf numFmtId="2" fontId="9" fillId="5" borderId="0" xfId="2" applyNumberFormat="1" applyFont="1" applyFill="1" applyAlignment="1">
      <alignment horizontal="center"/>
    </xf>
    <xf numFmtId="165" fontId="9" fillId="5" borderId="0" xfId="2" applyNumberFormat="1" applyFont="1" applyFill="1" applyAlignment="1">
      <alignment horizontal="left"/>
    </xf>
    <xf numFmtId="0" fontId="9" fillId="5" borderId="10" xfId="1" applyNumberFormat="1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9" fillId="5" borderId="0" xfId="2" applyFont="1" applyFill="1" applyAlignment="1">
      <alignment horizontal="center"/>
    </xf>
    <xf numFmtId="0" fontId="9" fillId="6" borderId="0" xfId="2" applyFont="1" applyFill="1"/>
    <xf numFmtId="0" fontId="9" fillId="6" borderId="0" xfId="0" applyFont="1" applyFill="1" applyAlignment="1">
      <alignment horizontal="center"/>
    </xf>
    <xf numFmtId="165" fontId="19" fillId="6" borderId="9" xfId="2" applyNumberFormat="1" applyFont="1" applyFill="1" applyBorder="1" applyAlignment="1">
      <alignment horizontal="center"/>
    </xf>
    <xf numFmtId="2" fontId="9" fillId="6" borderId="0" xfId="2" applyNumberFormat="1" applyFont="1" applyFill="1" applyAlignment="1">
      <alignment horizontal="center"/>
    </xf>
    <xf numFmtId="165" fontId="9" fillId="6" borderId="0" xfId="2" applyNumberFormat="1" applyFont="1" applyFill="1" applyAlignment="1">
      <alignment horizontal="left"/>
    </xf>
    <xf numFmtId="0" fontId="9" fillId="6" borderId="10" xfId="1" applyNumberFormat="1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9" fillId="6" borderId="0" xfId="2" applyFont="1" applyFill="1" applyAlignment="1">
      <alignment horizontal="center"/>
    </xf>
    <xf numFmtId="22" fontId="9" fillId="4" borderId="0" xfId="0" applyNumberFormat="1" applyFont="1" applyFill="1" applyAlignment="1">
      <alignment horizontal="center"/>
    </xf>
    <xf numFmtId="0" fontId="9" fillId="4" borderId="0" xfId="2" applyFont="1" applyFill="1" applyAlignment="1">
      <alignment horizontal="center"/>
    </xf>
    <xf numFmtId="0" fontId="11" fillId="0" borderId="0" xfId="2" applyFont="1" applyAlignment="1">
      <alignment horizontal="center"/>
    </xf>
    <xf numFmtId="0" fontId="11" fillId="0" borderId="0" xfId="2" applyFont="1"/>
    <xf numFmtId="2" fontId="11" fillId="0" borderId="0" xfId="2" applyNumberFormat="1" applyFont="1" applyAlignment="1">
      <alignment horizontal="center"/>
    </xf>
    <xf numFmtId="0" fontId="23" fillId="0" borderId="0" xfId="0" applyFont="1"/>
    <xf numFmtId="0" fontId="2" fillId="0" borderId="0" xfId="2"/>
    <xf numFmtId="22" fontId="2" fillId="0" borderId="0" xfId="0" applyNumberFormat="1" applyFont="1" applyAlignment="1">
      <alignment horizontal="center"/>
    </xf>
    <xf numFmtId="2" fontId="2" fillId="0" borderId="0" xfId="2" applyNumberFormat="1" applyAlignment="1">
      <alignment horizontal="center"/>
    </xf>
    <xf numFmtId="165" fontId="2" fillId="0" borderId="0" xfId="2" applyNumberFormat="1" applyAlignment="1">
      <alignment horizontal="left"/>
    </xf>
    <xf numFmtId="0" fontId="2" fillId="0" borderId="0" xfId="2" applyAlignment="1">
      <alignment horizontal="center"/>
    </xf>
    <xf numFmtId="0" fontId="7" fillId="3" borderId="9" xfId="0" applyFont="1" applyFill="1" applyBorder="1" applyAlignment="1">
      <alignment horizontal="center"/>
    </xf>
    <xf numFmtId="0" fontId="2" fillId="0" borderId="0" xfId="0" applyFont="1"/>
    <xf numFmtId="0" fontId="2" fillId="5" borderId="0" xfId="2" applyFill="1"/>
    <xf numFmtId="22" fontId="2" fillId="5" borderId="0" xfId="0" applyNumberFormat="1" applyFont="1" applyFill="1" applyAlignment="1">
      <alignment horizontal="center"/>
    </xf>
    <xf numFmtId="2" fontId="2" fillId="5" borderId="0" xfId="2" applyNumberFormat="1" applyFill="1" applyAlignment="1">
      <alignment horizontal="center"/>
    </xf>
    <xf numFmtId="165" fontId="2" fillId="5" borderId="0" xfId="2" applyNumberFormat="1" applyFill="1" applyAlignment="1">
      <alignment horizontal="left"/>
    </xf>
    <xf numFmtId="0" fontId="2" fillId="5" borderId="0" xfId="2" applyFill="1" applyAlignment="1">
      <alignment horizontal="center"/>
    </xf>
    <xf numFmtId="165" fontId="11" fillId="0" borderId="0" xfId="2" applyNumberFormat="1" applyFont="1" applyAlignment="1">
      <alignment horizontal="left"/>
    </xf>
    <xf numFmtId="0" fontId="11" fillId="0" borderId="0" xfId="0" applyFont="1"/>
    <xf numFmtId="165" fontId="8" fillId="5" borderId="9" xfId="2" applyNumberFormat="1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2" fillId="7" borderId="0" xfId="2" applyFill="1"/>
    <xf numFmtId="0" fontId="2" fillId="7" borderId="0" xfId="0" applyFont="1" applyFill="1" applyAlignment="1">
      <alignment horizontal="center"/>
    </xf>
    <xf numFmtId="165" fontId="8" fillId="7" borderId="9" xfId="2" applyNumberFormat="1" applyFont="1" applyFill="1" applyBorder="1" applyAlignment="1">
      <alignment horizontal="center"/>
    </xf>
    <xf numFmtId="2" fontId="2" fillId="7" borderId="0" xfId="2" applyNumberFormat="1" applyFill="1" applyAlignment="1">
      <alignment horizontal="center"/>
    </xf>
    <xf numFmtId="165" fontId="2" fillId="7" borderId="0" xfId="2" applyNumberFormat="1" applyFill="1" applyAlignment="1">
      <alignment horizontal="left"/>
    </xf>
    <xf numFmtId="0" fontId="2" fillId="7" borderId="0" xfId="2" applyFill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9" fillId="7" borderId="0" xfId="2" applyFont="1" applyFill="1"/>
    <xf numFmtId="22" fontId="9" fillId="7" borderId="0" xfId="0" applyNumberFormat="1" applyFont="1" applyFill="1" applyAlignment="1">
      <alignment horizontal="center"/>
    </xf>
    <xf numFmtId="165" fontId="19" fillId="7" borderId="9" xfId="2" applyNumberFormat="1" applyFont="1" applyFill="1" applyBorder="1" applyAlignment="1">
      <alignment horizontal="center"/>
    </xf>
    <xf numFmtId="2" fontId="9" fillId="7" borderId="0" xfId="2" applyNumberFormat="1" applyFont="1" applyFill="1" applyAlignment="1">
      <alignment horizontal="center"/>
    </xf>
    <xf numFmtId="165" fontId="9" fillId="7" borderId="0" xfId="2" applyNumberFormat="1" applyFont="1" applyFill="1" applyAlignment="1">
      <alignment horizontal="left"/>
    </xf>
    <xf numFmtId="0" fontId="9" fillId="7" borderId="0" xfId="2" applyFont="1" applyFill="1" applyAlignment="1">
      <alignment horizontal="center"/>
    </xf>
    <xf numFmtId="0" fontId="11" fillId="7" borderId="9" xfId="0" applyFont="1" applyFill="1" applyBorder="1" applyAlignment="1">
      <alignment horizontal="center"/>
    </xf>
    <xf numFmtId="2" fontId="10" fillId="0" borderId="13" xfId="0" applyNumberFormat="1" applyFont="1" applyBorder="1" applyAlignment="1">
      <alignment horizontal="center"/>
    </xf>
    <xf numFmtId="2" fontId="10" fillId="0" borderId="0" xfId="1" applyNumberFormat="1" applyFont="1" applyFill="1" applyBorder="1" applyAlignment="1">
      <alignment horizontal="center"/>
    </xf>
    <xf numFmtId="2" fontId="9" fillId="0" borderId="0" xfId="1" applyNumberFormat="1" applyFont="1" applyFill="1" applyBorder="1" applyAlignment="1">
      <alignment horizontal="center"/>
    </xf>
    <xf numFmtId="0" fontId="24" fillId="0" borderId="0" xfId="0" applyFont="1"/>
    <xf numFmtId="0" fontId="9" fillId="8" borderId="0" xfId="0" applyFont="1" applyFill="1"/>
    <xf numFmtId="0" fontId="2" fillId="0" borderId="0" xfId="0" applyFont="1" applyAlignment="1">
      <alignment horizontal="center"/>
    </xf>
    <xf numFmtId="0" fontId="2" fillId="0" borderId="12" xfId="1" applyNumberFormat="1" applyFont="1" applyFill="1" applyBorder="1" applyAlignment="1">
      <alignment horizontal="center"/>
    </xf>
    <xf numFmtId="0" fontId="2" fillId="0" borderId="10" xfId="1" applyNumberFormat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9" fillId="5" borderId="0" xfId="0" applyFont="1" applyFill="1"/>
    <xf numFmtId="0" fontId="2" fillId="5" borderId="10" xfId="1" applyNumberFormat="1" applyFont="1" applyFill="1" applyBorder="1" applyAlignment="1">
      <alignment horizontal="center"/>
    </xf>
    <xf numFmtId="2" fontId="9" fillId="9" borderId="0" xfId="2" applyNumberFormat="1" applyFont="1" applyFill="1" applyAlignment="1">
      <alignment horizontal="center"/>
    </xf>
    <xf numFmtId="0" fontId="9" fillId="9" borderId="0" xfId="2" applyFont="1" applyFill="1" applyAlignment="1">
      <alignment horizontal="center"/>
    </xf>
    <xf numFmtId="0" fontId="11" fillId="0" borderId="9" xfId="0" applyFont="1" applyBorder="1" applyAlignment="1">
      <alignment horizontal="center"/>
    </xf>
    <xf numFmtId="0" fontId="25" fillId="0" borderId="0" xfId="3" applyFont="1" applyAlignment="1">
      <alignment horizontal="center" wrapText="1"/>
    </xf>
    <xf numFmtId="0" fontId="9" fillId="9" borderId="0" xfId="2" applyFont="1" applyFill="1"/>
    <xf numFmtId="0" fontId="11" fillId="9" borderId="9" xfId="0" applyFont="1" applyFill="1" applyBorder="1" applyAlignment="1">
      <alignment horizontal="center"/>
    </xf>
    <xf numFmtId="165" fontId="19" fillId="0" borderId="9" xfId="2" applyNumberFormat="1" applyFont="1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_Sheet1" xfId="3" xr:uid="{00000000-0005-0000-0000-000002000000}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65314</xdr:colOff>
      <xdr:row>54</xdr:row>
      <xdr:rowOff>130629</xdr:rowOff>
    </xdr:from>
    <xdr:to>
      <xdr:col>8</xdr:col>
      <xdr:colOff>1360714</xdr:colOff>
      <xdr:row>91</xdr:row>
      <xdr:rowOff>130344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AFF901-14BC-DC9A-82CB-E5FE42C11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" y="9535886"/>
          <a:ext cx="7772400" cy="61283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118533</xdr:rowOff>
    </xdr:from>
    <xdr:to>
      <xdr:col>8</xdr:col>
      <xdr:colOff>876904</xdr:colOff>
      <xdr:row>90</xdr:row>
      <xdr:rowOff>13929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8B9BAD-2323-30D4-3E1B-A1021E5F4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19733"/>
          <a:ext cx="7772400" cy="60591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7</xdr:col>
      <xdr:colOff>556260</xdr:colOff>
      <xdr:row>87</xdr:row>
      <xdr:rowOff>83820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3E56EC8-E175-74E0-8401-4BADF02E5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1260"/>
          <a:ext cx="6347460" cy="4991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7</xdr:col>
      <xdr:colOff>632460</xdr:colOff>
      <xdr:row>85</xdr:row>
      <xdr:rowOff>121920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B7BC7D-3E1A-877A-AE59-CAD1C7571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30740"/>
          <a:ext cx="6423660" cy="50444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248816</xdr:colOff>
      <xdr:row>59</xdr:row>
      <xdr:rowOff>124409</xdr:rowOff>
    </xdr:from>
    <xdr:to>
      <xdr:col>6</xdr:col>
      <xdr:colOff>769309</xdr:colOff>
      <xdr:row>83</xdr:row>
      <xdr:rowOff>109636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1218F6-7601-8474-683C-F3AE5A0EA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816" y="10598021"/>
          <a:ext cx="5356860" cy="4152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175260</xdr:rowOff>
    </xdr:from>
    <xdr:to>
      <xdr:col>7</xdr:col>
      <xdr:colOff>332133</xdr:colOff>
      <xdr:row>84</xdr:row>
      <xdr:rowOff>89156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3EE04F-BB1D-B154-B87B-E0019329D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99320"/>
          <a:ext cx="6130953" cy="48668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6</xdr:col>
      <xdr:colOff>640080</xdr:colOff>
      <xdr:row>83</xdr:row>
      <xdr:rowOff>45720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2E54168-7CAD-ABAD-849B-09A6D501C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26980"/>
          <a:ext cx="5387340" cy="4282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42574-B32C-4B23-9432-6C52B6E02EA2}">
  <dimension ref="A1:R137"/>
  <sheetViews>
    <sheetView topLeftCell="A39" workbookViewId="0">
      <selection activeCell="A53" sqref="A53:XFD53"/>
    </sheetView>
  </sheetViews>
  <sheetFormatPr defaultColWidth="9.77734375" defaultRowHeight="13.2" x14ac:dyDescent="0.25"/>
  <cols>
    <col min="1" max="4" width="9.77734375" style="14"/>
    <col min="5" max="5" width="9.109375" style="28" customWidth="1"/>
    <col min="6" max="6" width="22.44140625" style="28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44140625" style="14" customWidth="1"/>
    <col min="15" max="15" width="9.77734375" style="14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75"/>
      <c r="Q2" s="75"/>
    </row>
    <row r="3" spans="1:17" s="26" customFormat="1" x14ac:dyDescent="0.25">
      <c r="A3" s="57"/>
      <c r="B3" s="57"/>
      <c r="C3" s="57" t="s">
        <v>11</v>
      </c>
      <c r="D3" s="58"/>
      <c r="E3" s="59"/>
      <c r="F3" s="60">
        <v>45856.333333333336</v>
      </c>
      <c r="G3" s="61">
        <v>0</v>
      </c>
      <c r="H3" s="61"/>
      <c r="I3" s="62">
        <f t="shared" ref="I3" si="0">F3+(G3+H3)/24</f>
        <v>45856.333333333336</v>
      </c>
      <c r="J3" s="63"/>
      <c r="K3" s="107">
        <v>31.5</v>
      </c>
      <c r="L3" s="64">
        <v>10</v>
      </c>
      <c r="M3" s="61">
        <f t="shared" ref="M3:M65" si="1">K3/L3</f>
        <v>3.15</v>
      </c>
      <c r="N3" s="57"/>
      <c r="O3" s="61"/>
      <c r="P3" s="61"/>
      <c r="Q3" s="61"/>
    </row>
    <row r="4" spans="1:17" s="26" customFormat="1" x14ac:dyDescent="0.25">
      <c r="A4" s="14" t="s">
        <v>200</v>
      </c>
      <c r="B4" s="14" t="s">
        <v>201</v>
      </c>
      <c r="C4" s="137" t="s">
        <v>202</v>
      </c>
      <c r="D4" s="26">
        <v>1</v>
      </c>
      <c r="F4" s="60">
        <f>(IF(J3&gt;0,J3,I3)+M3/24)</f>
        <v>45856.464583333334</v>
      </c>
      <c r="G4" s="32">
        <v>1.25</v>
      </c>
      <c r="H4" s="32"/>
      <c r="I4" s="62">
        <f>F4+(G4+H4)/24</f>
        <v>45856.51666666667</v>
      </c>
      <c r="K4" s="138">
        <v>1.66</v>
      </c>
      <c r="L4" s="29">
        <v>10</v>
      </c>
      <c r="M4" s="32">
        <f>K4/L4</f>
        <v>0.16599999999999998</v>
      </c>
      <c r="N4" s="31"/>
      <c r="O4" s="32"/>
      <c r="P4" s="32"/>
      <c r="Q4" s="32"/>
    </row>
    <row r="5" spans="1:17" s="26" customFormat="1" x14ac:dyDescent="0.25">
      <c r="A5" s="33" t="s">
        <v>203</v>
      </c>
      <c r="B5" s="14" t="s">
        <v>204</v>
      </c>
      <c r="C5" s="137" t="s">
        <v>205</v>
      </c>
      <c r="D5" s="26">
        <f>D4+1</f>
        <v>2</v>
      </c>
      <c r="F5" s="60">
        <f t="shared" ref="F5:F67" si="2">(IF(J4&gt;0,J4,I4)+M4/24)</f>
        <v>45856.523583333335</v>
      </c>
      <c r="G5" s="133">
        <v>0.75</v>
      </c>
      <c r="H5" s="134"/>
      <c r="I5" s="62">
        <f t="shared" ref="I5:I66" si="3">F5+(G5+H5)/24</f>
        <v>45856.554833333335</v>
      </c>
      <c r="K5" s="139">
        <v>6.5</v>
      </c>
      <c r="L5" s="29">
        <v>10</v>
      </c>
      <c r="M5" s="30">
        <f t="shared" si="1"/>
        <v>0.65</v>
      </c>
      <c r="N5" s="31"/>
      <c r="O5" s="135"/>
    </row>
    <row r="6" spans="1:17" s="26" customFormat="1" x14ac:dyDescent="0.25">
      <c r="A6" s="14" t="s">
        <v>206</v>
      </c>
      <c r="B6" s="14" t="s">
        <v>207</v>
      </c>
      <c r="C6" s="137" t="s">
        <v>208</v>
      </c>
      <c r="D6" s="26">
        <f t="shared" ref="D6:D65" si="4">D5+1</f>
        <v>3</v>
      </c>
      <c r="F6" s="60">
        <f t="shared" si="2"/>
        <v>45856.58191666667</v>
      </c>
      <c r="G6" s="27">
        <v>1.25</v>
      </c>
      <c r="H6" s="27"/>
      <c r="I6" s="62">
        <f t="shared" si="3"/>
        <v>45856.634000000005</v>
      </c>
      <c r="K6" s="138">
        <v>8</v>
      </c>
      <c r="L6" s="29">
        <v>10</v>
      </c>
      <c r="M6" s="30">
        <f t="shared" si="1"/>
        <v>0.8</v>
      </c>
      <c r="N6" s="31"/>
      <c r="O6" s="32"/>
    </row>
    <row r="7" spans="1:17" s="26" customFormat="1" x14ac:dyDescent="0.25">
      <c r="A7" s="26" t="s">
        <v>12</v>
      </c>
      <c r="B7" s="26" t="s">
        <v>13</v>
      </c>
      <c r="C7" s="137" t="s">
        <v>14</v>
      </c>
      <c r="D7" s="26">
        <f t="shared" si="4"/>
        <v>4</v>
      </c>
      <c r="F7" s="60">
        <f t="shared" si="2"/>
        <v>45856.667333333338</v>
      </c>
      <c r="G7" s="32">
        <v>1.25</v>
      </c>
      <c r="H7" s="32"/>
      <c r="I7" s="62">
        <f t="shared" si="3"/>
        <v>45856.719416666674</v>
      </c>
      <c r="K7" s="138">
        <v>20</v>
      </c>
      <c r="L7" s="29">
        <v>10</v>
      </c>
      <c r="M7" s="32">
        <f>K7/L7</f>
        <v>2</v>
      </c>
      <c r="N7" s="31"/>
      <c r="O7" s="32"/>
      <c r="P7" s="32"/>
      <c r="Q7" s="32"/>
    </row>
    <row r="8" spans="1:17" s="26" customFormat="1" x14ac:dyDescent="0.25">
      <c r="A8" s="14" t="s">
        <v>209</v>
      </c>
      <c r="B8" s="14" t="s">
        <v>210</v>
      </c>
      <c r="C8" s="137" t="s">
        <v>211</v>
      </c>
      <c r="D8" s="26">
        <f t="shared" si="4"/>
        <v>5</v>
      </c>
      <c r="F8" s="60">
        <f t="shared" si="2"/>
        <v>45856.80275000001</v>
      </c>
      <c r="G8" s="27">
        <v>1.25</v>
      </c>
      <c r="H8" s="27"/>
      <c r="I8" s="62">
        <f t="shared" si="3"/>
        <v>45856.854833333346</v>
      </c>
      <c r="K8" s="138">
        <v>20</v>
      </c>
      <c r="L8" s="29">
        <v>10</v>
      </c>
      <c r="M8" s="30">
        <f t="shared" ref="M8:M11" si="5">K8/L8</f>
        <v>2</v>
      </c>
      <c r="N8" s="31"/>
      <c r="O8" s="32"/>
      <c r="Q8" s="136"/>
    </row>
    <row r="9" spans="1:17" s="26" customFormat="1" x14ac:dyDescent="0.25">
      <c r="A9" s="14" t="s">
        <v>212</v>
      </c>
      <c r="B9" s="14" t="s">
        <v>213</v>
      </c>
      <c r="C9" s="137" t="s">
        <v>214</v>
      </c>
      <c r="D9" s="26">
        <f t="shared" si="4"/>
        <v>6</v>
      </c>
      <c r="E9" s="26" t="s">
        <v>215</v>
      </c>
      <c r="F9" s="60">
        <f t="shared" si="2"/>
        <v>45856.938166666681</v>
      </c>
      <c r="G9" s="27">
        <v>1.25</v>
      </c>
      <c r="H9" s="27"/>
      <c r="I9" s="62">
        <f t="shared" si="3"/>
        <v>45856.990250000017</v>
      </c>
      <c r="K9" s="138">
        <v>20</v>
      </c>
      <c r="L9" s="29">
        <v>10</v>
      </c>
      <c r="M9" s="30">
        <f t="shared" si="5"/>
        <v>2</v>
      </c>
      <c r="N9" s="31"/>
      <c r="O9" s="32"/>
    </row>
    <row r="10" spans="1:17" s="26" customFormat="1" x14ac:dyDescent="0.25">
      <c r="A10" s="14" t="s">
        <v>216</v>
      </c>
      <c r="B10" s="14" t="s">
        <v>217</v>
      </c>
      <c r="C10" s="137" t="s">
        <v>218</v>
      </c>
      <c r="D10" s="26">
        <f t="shared" si="4"/>
        <v>7</v>
      </c>
      <c r="F10" s="60">
        <f t="shared" si="2"/>
        <v>45857.073583333353</v>
      </c>
      <c r="G10" s="27">
        <v>1.25</v>
      </c>
      <c r="H10" s="27"/>
      <c r="I10" s="62">
        <f t="shared" si="3"/>
        <v>45857.125666666689</v>
      </c>
      <c r="K10" s="138">
        <v>20</v>
      </c>
      <c r="L10" s="29">
        <v>10</v>
      </c>
      <c r="M10" s="30">
        <f t="shared" si="5"/>
        <v>2</v>
      </c>
      <c r="N10" s="31"/>
      <c r="O10" s="32"/>
    </row>
    <row r="11" spans="1:17" s="26" customFormat="1" x14ac:dyDescent="0.25">
      <c r="A11" s="14" t="s">
        <v>219</v>
      </c>
      <c r="B11" s="14" t="s">
        <v>220</v>
      </c>
      <c r="C11" s="137" t="s">
        <v>221</v>
      </c>
      <c r="D11" s="26">
        <f t="shared" si="4"/>
        <v>8</v>
      </c>
      <c r="F11" s="60">
        <f t="shared" si="2"/>
        <v>45857.209000000024</v>
      </c>
      <c r="G11" s="27">
        <v>1.25</v>
      </c>
      <c r="H11" s="27"/>
      <c r="I11" s="62">
        <f t="shared" si="3"/>
        <v>45857.26108333336</v>
      </c>
      <c r="K11" s="138">
        <v>98</v>
      </c>
      <c r="L11" s="29">
        <v>10</v>
      </c>
      <c r="M11" s="30">
        <f t="shared" si="5"/>
        <v>9.8000000000000007</v>
      </c>
      <c r="N11" s="31"/>
      <c r="O11" s="32"/>
    </row>
    <row r="12" spans="1:17" s="26" customFormat="1" x14ac:dyDescent="0.25">
      <c r="A12" s="65" t="s">
        <v>15</v>
      </c>
      <c r="B12" s="65" t="s">
        <v>16</v>
      </c>
      <c r="C12" s="77" t="s">
        <v>17</v>
      </c>
      <c r="D12" s="26">
        <f t="shared" si="4"/>
        <v>9</v>
      </c>
      <c r="E12" s="31"/>
      <c r="F12" s="60">
        <f t="shared" si="2"/>
        <v>45857.669416666693</v>
      </c>
      <c r="G12" s="61">
        <v>0.5</v>
      </c>
      <c r="H12" s="61">
        <v>0.25</v>
      </c>
      <c r="I12" s="62">
        <f t="shared" si="3"/>
        <v>45857.700666666693</v>
      </c>
      <c r="J12" s="65"/>
      <c r="K12" s="140">
        <v>1.2</v>
      </c>
      <c r="L12" s="29">
        <v>10</v>
      </c>
      <c r="M12" s="61">
        <f t="shared" si="1"/>
        <v>0.12</v>
      </c>
      <c r="N12" s="57"/>
      <c r="O12" s="67"/>
      <c r="P12" s="61"/>
      <c r="Q12" s="61"/>
    </row>
    <row r="13" spans="1:17" s="26" customFormat="1" x14ac:dyDescent="0.25">
      <c r="A13" s="65" t="s">
        <v>18</v>
      </c>
      <c r="B13" s="65" t="s">
        <v>19</v>
      </c>
      <c r="C13" s="77" t="s">
        <v>20</v>
      </c>
      <c r="D13" s="26">
        <f t="shared" si="4"/>
        <v>10</v>
      </c>
      <c r="E13" s="31"/>
      <c r="F13" s="60">
        <f t="shared" si="2"/>
        <v>45857.70566666669</v>
      </c>
      <c r="G13" s="61">
        <v>1.25</v>
      </c>
      <c r="H13" s="61">
        <v>0.25</v>
      </c>
      <c r="I13" s="62">
        <f t="shared" si="3"/>
        <v>45857.76816666669</v>
      </c>
      <c r="J13" s="65"/>
      <c r="K13" s="107">
        <v>8</v>
      </c>
      <c r="L13" s="29">
        <v>10</v>
      </c>
      <c r="M13" s="61">
        <f t="shared" si="1"/>
        <v>0.8</v>
      </c>
      <c r="N13" s="57"/>
      <c r="O13" s="61"/>
      <c r="P13" s="61"/>
      <c r="Q13" s="61"/>
    </row>
    <row r="14" spans="1:17" s="26" customFormat="1" x14ac:dyDescent="0.25">
      <c r="A14" s="65" t="s">
        <v>21</v>
      </c>
      <c r="B14" s="65" t="s">
        <v>22</v>
      </c>
      <c r="C14" s="65" t="s">
        <v>23</v>
      </c>
      <c r="D14" s="26">
        <f t="shared" si="4"/>
        <v>11</v>
      </c>
      <c r="E14" s="31"/>
      <c r="F14" s="60">
        <f t="shared" si="2"/>
        <v>45857.801500000023</v>
      </c>
      <c r="G14" s="61">
        <v>1.25</v>
      </c>
      <c r="H14" s="61">
        <v>0.25</v>
      </c>
      <c r="I14" s="62">
        <f t="shared" si="3"/>
        <v>45857.864000000023</v>
      </c>
      <c r="J14" s="65"/>
      <c r="K14" s="107">
        <v>20</v>
      </c>
      <c r="L14" s="29">
        <v>10</v>
      </c>
      <c r="M14" s="61">
        <f t="shared" si="1"/>
        <v>2</v>
      </c>
      <c r="N14" s="57"/>
      <c r="O14" s="61"/>
      <c r="P14" s="61"/>
      <c r="Q14" s="61"/>
    </row>
    <row r="15" spans="1:17" s="26" customFormat="1" x14ac:dyDescent="0.25">
      <c r="A15" s="65" t="s">
        <v>24</v>
      </c>
      <c r="B15" s="65" t="s">
        <v>25</v>
      </c>
      <c r="C15" s="65" t="s">
        <v>26</v>
      </c>
      <c r="D15" s="26">
        <f t="shared" si="4"/>
        <v>12</v>
      </c>
      <c r="E15" s="31"/>
      <c r="F15" s="60">
        <f t="shared" si="2"/>
        <v>45857.947333333359</v>
      </c>
      <c r="G15" s="61">
        <v>1.25</v>
      </c>
      <c r="H15" s="61">
        <v>0.25</v>
      </c>
      <c r="I15" s="62">
        <f t="shared" si="3"/>
        <v>45858.009833333359</v>
      </c>
      <c r="J15" s="65"/>
      <c r="K15" s="107">
        <v>8</v>
      </c>
      <c r="L15" s="29">
        <v>10</v>
      </c>
      <c r="M15" s="61">
        <f t="shared" si="1"/>
        <v>0.8</v>
      </c>
      <c r="N15" s="57"/>
      <c r="O15" s="61"/>
      <c r="P15" s="61"/>
      <c r="Q15" s="61"/>
    </row>
    <row r="16" spans="1:17" s="26" customFormat="1" x14ac:dyDescent="0.25">
      <c r="A16" s="65" t="s">
        <v>27</v>
      </c>
      <c r="B16" s="65" t="s">
        <v>28</v>
      </c>
      <c r="C16" s="65" t="s">
        <v>29</v>
      </c>
      <c r="D16" s="26">
        <f t="shared" si="4"/>
        <v>13</v>
      </c>
      <c r="E16" s="26" t="s">
        <v>175</v>
      </c>
      <c r="F16" s="60">
        <f t="shared" si="2"/>
        <v>45858.043166666692</v>
      </c>
      <c r="G16" s="61">
        <v>1.25</v>
      </c>
      <c r="H16" s="61">
        <v>0.25</v>
      </c>
      <c r="I16" s="62">
        <f t="shared" si="3"/>
        <v>45858.105666666692</v>
      </c>
      <c r="J16" s="65"/>
      <c r="K16" s="107">
        <v>32</v>
      </c>
      <c r="L16" s="29">
        <v>10</v>
      </c>
      <c r="M16" s="61">
        <f t="shared" si="1"/>
        <v>3.2</v>
      </c>
      <c r="N16" s="57"/>
      <c r="O16" s="61"/>
      <c r="P16" s="61"/>
      <c r="Q16" s="61"/>
    </row>
    <row r="17" spans="1:18" s="26" customFormat="1" x14ac:dyDescent="0.25">
      <c r="A17" s="65" t="s">
        <v>30</v>
      </c>
      <c r="B17" s="65" t="s">
        <v>31</v>
      </c>
      <c r="C17" s="65" t="s">
        <v>32</v>
      </c>
      <c r="D17" s="26">
        <f t="shared" si="4"/>
        <v>14</v>
      </c>
      <c r="E17" s="26" t="s">
        <v>174</v>
      </c>
      <c r="F17" s="60">
        <f t="shared" si="2"/>
        <v>45858.239000000023</v>
      </c>
      <c r="G17" s="61">
        <v>1.25</v>
      </c>
      <c r="H17" s="61">
        <v>0.25</v>
      </c>
      <c r="I17" s="62">
        <f t="shared" si="3"/>
        <v>45858.301500000023</v>
      </c>
      <c r="J17" s="65"/>
      <c r="K17" s="107">
        <v>32</v>
      </c>
      <c r="L17" s="29">
        <v>10</v>
      </c>
      <c r="M17" s="61">
        <f t="shared" si="1"/>
        <v>3.2</v>
      </c>
      <c r="N17" s="57"/>
      <c r="O17" s="61"/>
      <c r="P17" s="61"/>
      <c r="Q17" s="61"/>
    </row>
    <row r="18" spans="1:18" s="26" customFormat="1" x14ac:dyDescent="0.25">
      <c r="A18" s="65" t="s">
        <v>33</v>
      </c>
      <c r="B18" s="65" t="s">
        <v>34</v>
      </c>
      <c r="C18" s="65" t="s">
        <v>35</v>
      </c>
      <c r="D18" s="26">
        <f t="shared" si="4"/>
        <v>15</v>
      </c>
      <c r="E18" s="26" t="s">
        <v>173</v>
      </c>
      <c r="F18" s="60">
        <f t="shared" si="2"/>
        <v>45858.434833333355</v>
      </c>
      <c r="G18" s="61">
        <v>1.25</v>
      </c>
      <c r="H18" s="61">
        <v>0.25</v>
      </c>
      <c r="I18" s="62">
        <f t="shared" si="3"/>
        <v>45858.497333333355</v>
      </c>
      <c r="J18" s="65"/>
      <c r="K18" s="107">
        <v>28</v>
      </c>
      <c r="L18" s="29">
        <v>10</v>
      </c>
      <c r="M18" s="61">
        <f t="shared" si="1"/>
        <v>2.8</v>
      </c>
      <c r="N18" s="57"/>
      <c r="O18" s="61"/>
      <c r="P18" s="61"/>
      <c r="Q18" s="61"/>
    </row>
    <row r="19" spans="1:18" s="26" customFormat="1" x14ac:dyDescent="0.25">
      <c r="A19" s="65" t="s">
        <v>36</v>
      </c>
      <c r="B19" s="65" t="s">
        <v>37</v>
      </c>
      <c r="C19" s="65" t="s">
        <v>38</v>
      </c>
      <c r="D19" s="26">
        <f t="shared" si="4"/>
        <v>16</v>
      </c>
      <c r="E19" s="26" t="s">
        <v>172</v>
      </c>
      <c r="F19" s="60">
        <f t="shared" si="2"/>
        <v>45858.614000000023</v>
      </c>
      <c r="G19" s="61">
        <v>1.25</v>
      </c>
      <c r="H19" s="61">
        <v>0.25</v>
      </c>
      <c r="I19" s="62">
        <f t="shared" si="3"/>
        <v>45858.676500000023</v>
      </c>
      <c r="J19" s="65"/>
      <c r="K19" s="107">
        <v>40</v>
      </c>
      <c r="L19" s="29">
        <v>10</v>
      </c>
      <c r="M19" s="61">
        <f t="shared" si="1"/>
        <v>4</v>
      </c>
      <c r="N19" s="57"/>
      <c r="O19" s="61"/>
      <c r="P19" s="61"/>
      <c r="Q19" s="61"/>
    </row>
    <row r="20" spans="1:18" s="26" customFormat="1" x14ac:dyDescent="0.25">
      <c r="A20" s="65" t="s">
        <v>39</v>
      </c>
      <c r="B20" s="65" t="s">
        <v>40</v>
      </c>
      <c r="C20" s="65" t="s">
        <v>41</v>
      </c>
      <c r="D20" s="26">
        <f t="shared" si="4"/>
        <v>17</v>
      </c>
      <c r="E20" s="26" t="s">
        <v>172</v>
      </c>
      <c r="F20" s="60">
        <f t="shared" si="2"/>
        <v>45858.843166666687</v>
      </c>
      <c r="G20" s="61">
        <v>1.25</v>
      </c>
      <c r="H20" s="61">
        <v>0.25</v>
      </c>
      <c r="I20" s="62">
        <f t="shared" si="3"/>
        <v>45858.905666666687</v>
      </c>
      <c r="J20" s="65"/>
      <c r="K20" s="107">
        <v>40</v>
      </c>
      <c r="L20" s="29">
        <v>10</v>
      </c>
      <c r="M20" s="61">
        <f t="shared" si="1"/>
        <v>4</v>
      </c>
      <c r="N20" s="57"/>
      <c r="O20" s="61"/>
      <c r="P20" s="61"/>
      <c r="Q20" s="61"/>
    </row>
    <row r="21" spans="1:18" s="26" customFormat="1" x14ac:dyDescent="0.25">
      <c r="A21" s="65" t="s">
        <v>42</v>
      </c>
      <c r="B21" s="65" t="s">
        <v>43</v>
      </c>
      <c r="C21" s="65" t="s">
        <v>44</v>
      </c>
      <c r="D21" s="26">
        <f t="shared" si="4"/>
        <v>18</v>
      </c>
      <c r="E21" s="26" t="s">
        <v>172</v>
      </c>
      <c r="F21" s="60">
        <f t="shared" si="2"/>
        <v>45859.072333333352</v>
      </c>
      <c r="G21" s="61">
        <v>1.25</v>
      </c>
      <c r="H21" s="61">
        <v>0.25</v>
      </c>
      <c r="I21" s="62">
        <f t="shared" si="3"/>
        <v>45859.134833333352</v>
      </c>
      <c r="J21" s="65"/>
      <c r="K21" s="107">
        <v>40</v>
      </c>
      <c r="L21" s="29">
        <v>10</v>
      </c>
      <c r="M21" s="61">
        <f t="shared" si="1"/>
        <v>4</v>
      </c>
      <c r="N21" s="57"/>
      <c r="O21" s="61"/>
      <c r="P21" s="61"/>
      <c r="Q21" s="61"/>
    </row>
    <row r="22" spans="1:18" s="26" customFormat="1" x14ac:dyDescent="0.25">
      <c r="A22" s="65" t="s">
        <v>45</v>
      </c>
      <c r="B22" s="65" t="s">
        <v>46</v>
      </c>
      <c r="C22" s="65" t="s">
        <v>47</v>
      </c>
      <c r="D22" s="26">
        <f t="shared" si="4"/>
        <v>19</v>
      </c>
      <c r="E22" s="31"/>
      <c r="F22" s="60">
        <f t="shared" si="2"/>
        <v>45859.301500000016</v>
      </c>
      <c r="G22" s="61">
        <v>1.25</v>
      </c>
      <c r="H22" s="61">
        <v>0.25</v>
      </c>
      <c r="I22" s="62">
        <f t="shared" si="3"/>
        <v>45859.364000000016</v>
      </c>
      <c r="J22" s="65"/>
      <c r="K22" s="107">
        <v>40</v>
      </c>
      <c r="L22" s="29">
        <v>10</v>
      </c>
      <c r="M22" s="61">
        <f t="shared" si="1"/>
        <v>4</v>
      </c>
      <c r="N22" s="57"/>
      <c r="O22" s="61"/>
      <c r="P22" s="61"/>
      <c r="Q22" s="61"/>
    </row>
    <row r="23" spans="1:18" s="26" customFormat="1" x14ac:dyDescent="0.25">
      <c r="A23" s="65" t="s">
        <v>48</v>
      </c>
      <c r="B23" s="65" t="s">
        <v>49</v>
      </c>
      <c r="C23" s="65" t="s">
        <v>50</v>
      </c>
      <c r="D23" s="26">
        <f t="shared" si="4"/>
        <v>20</v>
      </c>
      <c r="E23" s="31"/>
      <c r="F23" s="60">
        <f t="shared" si="2"/>
        <v>45859.53066666668</v>
      </c>
      <c r="G23" s="61">
        <v>1.25</v>
      </c>
      <c r="H23" s="61">
        <v>0.25</v>
      </c>
      <c r="I23" s="62">
        <f t="shared" si="3"/>
        <v>45859.59316666668</v>
      </c>
      <c r="J23" s="65"/>
      <c r="K23" s="107">
        <v>40</v>
      </c>
      <c r="L23" s="29">
        <v>10</v>
      </c>
      <c r="M23" s="61">
        <f t="shared" si="1"/>
        <v>4</v>
      </c>
      <c r="N23" s="57"/>
      <c r="O23" s="61"/>
      <c r="P23" s="61"/>
      <c r="Q23" s="61"/>
    </row>
    <row r="24" spans="1:18" s="26" customFormat="1" x14ac:dyDescent="0.25">
      <c r="A24" s="65" t="s">
        <v>51</v>
      </c>
      <c r="B24" s="65" t="s">
        <v>52</v>
      </c>
      <c r="C24" s="65" t="s">
        <v>53</v>
      </c>
      <c r="D24" s="26">
        <f t="shared" si="4"/>
        <v>21</v>
      </c>
      <c r="E24" s="31"/>
      <c r="F24" s="60">
        <f t="shared" si="2"/>
        <v>45859.759833333344</v>
      </c>
      <c r="G24" s="61">
        <v>1.25</v>
      </c>
      <c r="H24" s="61">
        <v>0.25</v>
      </c>
      <c r="I24" s="62">
        <f t="shared" si="3"/>
        <v>45859.822333333344</v>
      </c>
      <c r="J24" s="65"/>
      <c r="K24" s="107">
        <v>40</v>
      </c>
      <c r="L24" s="29">
        <v>10</v>
      </c>
      <c r="M24" s="61">
        <f t="shared" si="1"/>
        <v>4</v>
      </c>
      <c r="N24" s="57"/>
      <c r="O24" s="61"/>
      <c r="P24" s="61"/>
      <c r="Q24" s="61"/>
    </row>
    <row r="25" spans="1:18" s="26" customFormat="1" x14ac:dyDescent="0.25">
      <c r="A25" s="65" t="s">
        <v>54</v>
      </c>
      <c r="B25" s="65" t="s">
        <v>55</v>
      </c>
      <c r="C25" s="65" t="s">
        <v>56</v>
      </c>
      <c r="D25" s="26">
        <f t="shared" si="4"/>
        <v>22</v>
      </c>
      <c r="E25" s="31"/>
      <c r="F25" s="60">
        <f t="shared" si="2"/>
        <v>45859.989000000009</v>
      </c>
      <c r="G25" s="61">
        <v>1.25</v>
      </c>
      <c r="H25" s="61">
        <v>0.25</v>
      </c>
      <c r="I25" s="62">
        <f t="shared" si="3"/>
        <v>45860.051500000009</v>
      </c>
      <c r="J25" s="65"/>
      <c r="K25" s="107">
        <v>55</v>
      </c>
      <c r="L25" s="29">
        <v>10</v>
      </c>
      <c r="M25" s="61">
        <f t="shared" si="1"/>
        <v>5.5</v>
      </c>
      <c r="N25" s="57"/>
      <c r="O25" s="61"/>
      <c r="P25" s="61"/>
      <c r="Q25" s="61"/>
    </row>
    <row r="26" spans="1:18" s="26" customFormat="1" x14ac:dyDescent="0.25">
      <c r="A26" s="109" t="s">
        <v>222</v>
      </c>
      <c r="B26" s="109" t="s">
        <v>223</v>
      </c>
      <c r="C26" s="65" t="s">
        <v>199</v>
      </c>
      <c r="D26" s="26">
        <f t="shared" si="4"/>
        <v>23</v>
      </c>
      <c r="E26" s="138"/>
      <c r="F26" s="60">
        <f t="shared" si="2"/>
        <v>45860.280666666673</v>
      </c>
      <c r="G26" s="105">
        <v>1.25</v>
      </c>
      <c r="H26" s="105"/>
      <c r="I26" s="62">
        <f t="shared" si="3"/>
        <v>45860.332750000009</v>
      </c>
      <c r="J26" s="103"/>
      <c r="K26" s="107">
        <v>40</v>
      </c>
      <c r="L26" s="141">
        <v>10</v>
      </c>
      <c r="M26" s="105">
        <f t="shared" si="1"/>
        <v>4</v>
      </c>
      <c r="N26" s="57"/>
      <c r="O26" s="61"/>
      <c r="P26" s="61"/>
      <c r="Q26" s="61"/>
    </row>
    <row r="27" spans="1:18" s="26" customFormat="1" x14ac:dyDescent="0.25">
      <c r="A27" s="65" t="s">
        <v>57</v>
      </c>
      <c r="B27" s="65" t="s">
        <v>58</v>
      </c>
      <c r="C27" s="65" t="s">
        <v>59</v>
      </c>
      <c r="D27" s="26">
        <f t="shared" si="4"/>
        <v>24</v>
      </c>
      <c r="E27" s="68"/>
      <c r="F27" s="60">
        <f t="shared" si="2"/>
        <v>45860.499416666673</v>
      </c>
      <c r="G27" s="61">
        <v>1.25</v>
      </c>
      <c r="H27" s="61"/>
      <c r="I27" s="62">
        <f t="shared" si="3"/>
        <v>45860.551500000009</v>
      </c>
      <c r="J27" s="65"/>
      <c r="K27" s="107">
        <v>40</v>
      </c>
      <c r="L27" s="29">
        <v>10</v>
      </c>
      <c r="M27" s="61">
        <f t="shared" si="1"/>
        <v>4</v>
      </c>
      <c r="N27" s="57"/>
      <c r="O27" s="61"/>
      <c r="P27" s="61"/>
      <c r="Q27" s="61"/>
      <c r="R27" s="65"/>
    </row>
    <row r="28" spans="1:18" s="26" customFormat="1" x14ac:dyDescent="0.25">
      <c r="A28" s="65" t="s">
        <v>60</v>
      </c>
      <c r="B28" s="65" t="s">
        <v>61</v>
      </c>
      <c r="C28" s="65" t="s">
        <v>62</v>
      </c>
      <c r="D28" s="26">
        <f t="shared" si="4"/>
        <v>25</v>
      </c>
      <c r="E28" s="68"/>
      <c r="F28" s="60">
        <f t="shared" si="2"/>
        <v>45860.718166666673</v>
      </c>
      <c r="G28" s="61">
        <v>1.25</v>
      </c>
      <c r="H28" s="61"/>
      <c r="I28" s="62">
        <f t="shared" si="3"/>
        <v>45860.770250000009</v>
      </c>
      <c r="J28" s="65"/>
      <c r="K28" s="107">
        <v>40</v>
      </c>
      <c r="L28" s="29">
        <v>10</v>
      </c>
      <c r="M28" s="61">
        <f t="shared" si="1"/>
        <v>4</v>
      </c>
      <c r="N28" s="57"/>
      <c r="O28" s="61"/>
      <c r="P28" s="61"/>
      <c r="Q28" s="61"/>
    </row>
    <row r="29" spans="1:18" s="26" customFormat="1" ht="14.4" x14ac:dyDescent="0.3">
      <c r="A29" s="65" t="s">
        <v>63</v>
      </c>
      <c r="B29" s="65" t="s">
        <v>64</v>
      </c>
      <c r="C29" s="65" t="s">
        <v>65</v>
      </c>
      <c r="D29" s="26">
        <f t="shared" si="4"/>
        <v>26</v>
      </c>
      <c r="E29" s="69" t="s">
        <v>180</v>
      </c>
      <c r="F29" s="60">
        <f t="shared" si="2"/>
        <v>45860.936916666673</v>
      </c>
      <c r="G29" s="61">
        <v>1.25</v>
      </c>
      <c r="H29" s="61"/>
      <c r="I29" s="62">
        <f t="shared" si="3"/>
        <v>45860.989000000009</v>
      </c>
      <c r="J29" s="65"/>
      <c r="K29" s="107">
        <v>40</v>
      </c>
      <c r="L29" s="29">
        <v>10</v>
      </c>
      <c r="M29" s="61">
        <f t="shared" si="1"/>
        <v>4</v>
      </c>
      <c r="N29" s="57"/>
      <c r="O29" s="61"/>
      <c r="P29" s="61"/>
      <c r="Q29" s="61"/>
    </row>
    <row r="30" spans="1:18" s="26" customFormat="1" ht="14.4" x14ac:dyDescent="0.3">
      <c r="A30" s="65" t="s">
        <v>66</v>
      </c>
      <c r="B30" s="65" t="s">
        <v>67</v>
      </c>
      <c r="C30" s="65" t="s">
        <v>68</v>
      </c>
      <c r="D30" s="26">
        <f t="shared" si="4"/>
        <v>27</v>
      </c>
      <c r="E30" s="69" t="s">
        <v>179</v>
      </c>
      <c r="F30" s="60">
        <f t="shared" si="2"/>
        <v>45861.155666666673</v>
      </c>
      <c r="G30" s="61">
        <v>1.25</v>
      </c>
      <c r="H30" s="42">
        <v>0.25</v>
      </c>
      <c r="I30" s="62">
        <f t="shared" si="3"/>
        <v>45861.218166666673</v>
      </c>
      <c r="J30" s="65"/>
      <c r="K30" s="107">
        <v>40</v>
      </c>
      <c r="L30" s="29">
        <v>10</v>
      </c>
      <c r="M30" s="61">
        <f t="shared" si="1"/>
        <v>4</v>
      </c>
      <c r="N30" s="57"/>
      <c r="O30" s="61"/>
      <c r="P30" s="61"/>
      <c r="Q30" s="61"/>
    </row>
    <row r="31" spans="1:18" s="26" customFormat="1" ht="14.4" x14ac:dyDescent="0.3">
      <c r="A31" s="65" t="s">
        <v>69</v>
      </c>
      <c r="B31" s="65" t="s">
        <v>70</v>
      </c>
      <c r="C31" s="65" t="s">
        <v>71</v>
      </c>
      <c r="D31" s="26">
        <f t="shared" si="4"/>
        <v>28</v>
      </c>
      <c r="E31" s="69" t="s">
        <v>178</v>
      </c>
      <c r="F31" s="60">
        <f t="shared" si="2"/>
        <v>45861.384833333337</v>
      </c>
      <c r="G31" s="61">
        <v>1.25</v>
      </c>
      <c r="H31" s="42">
        <v>0.25</v>
      </c>
      <c r="I31" s="62">
        <f t="shared" si="3"/>
        <v>45861.447333333337</v>
      </c>
      <c r="J31" s="65"/>
      <c r="K31" s="107">
        <v>20</v>
      </c>
      <c r="L31" s="29">
        <v>10</v>
      </c>
      <c r="M31" s="61">
        <f t="shared" si="1"/>
        <v>2</v>
      </c>
      <c r="N31" s="57"/>
      <c r="O31" s="61"/>
      <c r="P31" s="61"/>
      <c r="Q31" s="61"/>
    </row>
    <row r="32" spans="1:18" s="26" customFormat="1" ht="14.4" x14ac:dyDescent="0.3">
      <c r="A32" s="65" t="s">
        <v>72</v>
      </c>
      <c r="B32" s="65" t="s">
        <v>73</v>
      </c>
      <c r="C32" s="65" t="s">
        <v>74</v>
      </c>
      <c r="D32" s="26">
        <f t="shared" si="4"/>
        <v>29</v>
      </c>
      <c r="E32" s="69" t="s">
        <v>177</v>
      </c>
      <c r="F32" s="60">
        <f t="shared" si="2"/>
        <v>45861.530666666673</v>
      </c>
      <c r="G32" s="61">
        <v>1.25</v>
      </c>
      <c r="H32" s="42">
        <v>0.25</v>
      </c>
      <c r="I32" s="62">
        <f t="shared" si="3"/>
        <v>45861.593166666673</v>
      </c>
      <c r="J32" s="65"/>
      <c r="K32" s="107">
        <v>20</v>
      </c>
      <c r="L32" s="29">
        <v>10</v>
      </c>
      <c r="M32" s="61">
        <f t="shared" si="1"/>
        <v>2</v>
      </c>
      <c r="N32" s="57"/>
      <c r="O32" s="61"/>
      <c r="P32" s="61"/>
      <c r="Q32" s="61"/>
    </row>
    <row r="33" spans="1:18" s="26" customFormat="1" ht="14.4" x14ac:dyDescent="0.3">
      <c r="A33" s="65" t="s">
        <v>75</v>
      </c>
      <c r="B33" s="65" t="s">
        <v>76</v>
      </c>
      <c r="C33" s="65" t="s">
        <v>77</v>
      </c>
      <c r="D33" s="26">
        <f t="shared" si="4"/>
        <v>30</v>
      </c>
      <c r="E33" s="69" t="s">
        <v>177</v>
      </c>
      <c r="F33" s="60">
        <f t="shared" si="2"/>
        <v>45861.676500000009</v>
      </c>
      <c r="G33" s="61">
        <v>1.25</v>
      </c>
      <c r="H33" s="42">
        <v>0.25</v>
      </c>
      <c r="I33" s="62">
        <f t="shared" si="3"/>
        <v>45861.739000000009</v>
      </c>
      <c r="J33" s="65"/>
      <c r="K33" s="107">
        <v>20</v>
      </c>
      <c r="L33" s="29">
        <v>10</v>
      </c>
      <c r="M33" s="61">
        <f t="shared" si="1"/>
        <v>2</v>
      </c>
      <c r="N33" s="57"/>
      <c r="O33" s="61"/>
      <c r="P33" s="61"/>
      <c r="Q33" s="61"/>
    </row>
    <row r="34" spans="1:18" s="26" customFormat="1" ht="14.4" x14ac:dyDescent="0.3">
      <c r="A34" s="65" t="s">
        <v>78</v>
      </c>
      <c r="B34" s="65" t="s">
        <v>79</v>
      </c>
      <c r="C34" s="65" t="s">
        <v>80</v>
      </c>
      <c r="D34" s="26">
        <f t="shared" si="4"/>
        <v>31</v>
      </c>
      <c r="E34" s="69" t="s">
        <v>176</v>
      </c>
      <c r="F34" s="60">
        <f t="shared" si="2"/>
        <v>45861.822333333344</v>
      </c>
      <c r="G34" s="61">
        <v>1.25</v>
      </c>
      <c r="H34" s="42">
        <v>0.25</v>
      </c>
      <c r="I34" s="62">
        <f t="shared" si="3"/>
        <v>45861.884833333344</v>
      </c>
      <c r="J34" s="65"/>
      <c r="K34" s="107">
        <v>20</v>
      </c>
      <c r="L34" s="29">
        <v>10</v>
      </c>
      <c r="M34" s="61">
        <f t="shared" si="1"/>
        <v>2</v>
      </c>
      <c r="N34" s="57"/>
      <c r="O34" s="61"/>
      <c r="P34" s="61"/>
      <c r="Q34" s="61"/>
    </row>
    <row r="35" spans="1:18" s="26" customFormat="1" x14ac:dyDescent="0.25">
      <c r="A35" s="65" t="s">
        <v>81</v>
      </c>
      <c r="B35" s="65" t="s">
        <v>82</v>
      </c>
      <c r="C35" s="65" t="s">
        <v>83</v>
      </c>
      <c r="D35" s="26">
        <f t="shared" si="4"/>
        <v>32</v>
      </c>
      <c r="E35" s="68"/>
      <c r="F35" s="60">
        <f t="shared" si="2"/>
        <v>45861.96816666668</v>
      </c>
      <c r="G35" s="61">
        <v>1.5</v>
      </c>
      <c r="H35" s="42">
        <v>0.25</v>
      </c>
      <c r="I35" s="62">
        <f t="shared" si="3"/>
        <v>45862.041083333344</v>
      </c>
      <c r="J35" s="65"/>
      <c r="K35" s="107">
        <v>20</v>
      </c>
      <c r="L35" s="29">
        <v>10</v>
      </c>
      <c r="M35" s="61">
        <f t="shared" si="1"/>
        <v>2</v>
      </c>
      <c r="N35" s="57"/>
      <c r="O35" s="61"/>
      <c r="P35" s="61"/>
      <c r="Q35" s="61"/>
    </row>
    <row r="36" spans="1:18" s="26" customFormat="1" x14ac:dyDescent="0.25">
      <c r="A36" s="65" t="s">
        <v>84</v>
      </c>
      <c r="B36" s="65" t="s">
        <v>85</v>
      </c>
      <c r="C36" s="65" t="s">
        <v>86</v>
      </c>
      <c r="D36" s="26">
        <f t="shared" si="4"/>
        <v>33</v>
      </c>
      <c r="E36" s="68"/>
      <c r="F36" s="60">
        <f t="shared" si="2"/>
        <v>45862.12441666668</v>
      </c>
      <c r="G36" s="61">
        <v>1.25</v>
      </c>
      <c r="H36" s="42">
        <v>0.25</v>
      </c>
      <c r="I36" s="62">
        <f t="shared" si="3"/>
        <v>45862.18691666668</v>
      </c>
      <c r="J36" s="65"/>
      <c r="K36" s="107">
        <v>15</v>
      </c>
      <c r="L36" s="29">
        <v>10</v>
      </c>
      <c r="M36" s="61">
        <f t="shared" si="1"/>
        <v>1.5</v>
      </c>
      <c r="N36" s="57"/>
      <c r="O36" s="61"/>
      <c r="P36" s="61"/>
      <c r="Q36" s="61"/>
    </row>
    <row r="37" spans="1:18" s="26" customFormat="1" ht="12.45" customHeight="1" x14ac:dyDescent="0.25">
      <c r="A37" s="65" t="s">
        <v>87</v>
      </c>
      <c r="B37" s="65" t="s">
        <v>88</v>
      </c>
      <c r="C37" s="65" t="s">
        <v>89</v>
      </c>
      <c r="D37" s="26">
        <f t="shared" si="4"/>
        <v>34</v>
      </c>
      <c r="E37" s="68"/>
      <c r="F37" s="60">
        <f t="shared" si="2"/>
        <v>45862.24941666668</v>
      </c>
      <c r="G37" s="61">
        <v>1</v>
      </c>
      <c r="H37" s="42">
        <v>0.25</v>
      </c>
      <c r="I37" s="62">
        <f t="shared" si="3"/>
        <v>45862.301500000016</v>
      </c>
      <c r="J37" s="65"/>
      <c r="K37" s="107">
        <v>2.2999999999999998</v>
      </c>
      <c r="L37" s="29">
        <v>10</v>
      </c>
      <c r="M37" s="61">
        <f t="shared" si="1"/>
        <v>0.22999999999999998</v>
      </c>
      <c r="N37" s="57"/>
      <c r="O37" s="61"/>
      <c r="P37" s="61"/>
      <c r="Q37" s="61"/>
    </row>
    <row r="38" spans="1:18" s="80" customFormat="1" x14ac:dyDescent="0.25">
      <c r="A38" s="81" t="s">
        <v>90</v>
      </c>
      <c r="B38" s="81" t="s">
        <v>91</v>
      </c>
      <c r="C38" s="81" t="s">
        <v>92</v>
      </c>
      <c r="D38" s="142">
        <f t="shared" si="4"/>
        <v>35</v>
      </c>
      <c r="E38" s="82"/>
      <c r="F38" s="83">
        <f t="shared" si="2"/>
        <v>45862.311083333349</v>
      </c>
      <c r="G38" s="84">
        <v>0.5</v>
      </c>
      <c r="H38" s="84"/>
      <c r="I38" s="85">
        <f t="shared" si="3"/>
        <v>45862.331916666684</v>
      </c>
      <c r="J38" s="81"/>
      <c r="K38" s="143">
        <v>20</v>
      </c>
      <c r="L38" s="87">
        <v>10</v>
      </c>
      <c r="M38" s="144">
        <f t="shared" si="1"/>
        <v>2</v>
      </c>
      <c r="N38" s="145" t="s">
        <v>193</v>
      </c>
      <c r="O38" s="79"/>
      <c r="P38" s="78"/>
      <c r="Q38" s="78"/>
    </row>
    <row r="39" spans="1:18" s="26" customFormat="1" x14ac:dyDescent="0.25">
      <c r="A39" s="65" t="s">
        <v>93</v>
      </c>
      <c r="B39" s="65" t="s">
        <v>94</v>
      </c>
      <c r="C39" s="65" t="s">
        <v>95</v>
      </c>
      <c r="D39" s="26">
        <f t="shared" si="4"/>
        <v>36</v>
      </c>
      <c r="E39" s="68"/>
      <c r="F39" s="60">
        <f t="shared" si="2"/>
        <v>45862.41525000002</v>
      </c>
      <c r="G39" s="61">
        <v>0.5</v>
      </c>
      <c r="H39" s="61"/>
      <c r="I39" s="62">
        <f t="shared" si="3"/>
        <v>45862.436083333356</v>
      </c>
      <c r="J39" s="65"/>
      <c r="K39" s="107">
        <v>66</v>
      </c>
      <c r="L39" s="29">
        <v>10</v>
      </c>
      <c r="M39" s="61">
        <f t="shared" si="1"/>
        <v>6.6</v>
      </c>
      <c r="N39" s="57"/>
      <c r="O39" s="61"/>
      <c r="P39" s="61"/>
      <c r="Q39" s="61"/>
    </row>
    <row r="40" spans="1:18" s="26" customFormat="1" ht="14.4" x14ac:dyDescent="0.3">
      <c r="A40" s="65" t="s">
        <v>96</v>
      </c>
      <c r="B40" s="65" t="s">
        <v>97</v>
      </c>
      <c r="C40" s="65" t="s">
        <v>98</v>
      </c>
      <c r="D40" s="26">
        <f t="shared" si="4"/>
        <v>37</v>
      </c>
      <c r="E40" s="69" t="s">
        <v>185</v>
      </c>
      <c r="F40" s="60">
        <f t="shared" si="2"/>
        <v>45862.711083333357</v>
      </c>
      <c r="G40" s="61">
        <v>1</v>
      </c>
      <c r="H40" s="42">
        <v>0.25</v>
      </c>
      <c r="I40" s="62">
        <f t="shared" si="3"/>
        <v>45862.763166666693</v>
      </c>
      <c r="J40" s="65"/>
      <c r="K40" s="107">
        <v>16</v>
      </c>
      <c r="L40" s="29">
        <v>10</v>
      </c>
      <c r="M40" s="61">
        <f t="shared" si="1"/>
        <v>1.6</v>
      </c>
      <c r="N40" s="57"/>
      <c r="O40" s="61"/>
      <c r="P40" s="61"/>
      <c r="Q40" s="61"/>
      <c r="R40" s="65"/>
    </row>
    <row r="41" spans="1:18" s="26" customFormat="1" ht="14.4" x14ac:dyDescent="0.3">
      <c r="A41" s="65" t="s">
        <v>99</v>
      </c>
      <c r="B41" s="65" t="s">
        <v>100</v>
      </c>
      <c r="C41" s="65" t="s">
        <v>101</v>
      </c>
      <c r="D41" s="26">
        <f t="shared" si="4"/>
        <v>38</v>
      </c>
      <c r="E41" s="69" t="s">
        <v>184</v>
      </c>
      <c r="F41" s="60">
        <f t="shared" si="2"/>
        <v>45862.829833333359</v>
      </c>
      <c r="G41" s="61">
        <v>1.25</v>
      </c>
      <c r="H41" s="42">
        <v>0.25</v>
      </c>
      <c r="I41" s="62">
        <f t="shared" si="3"/>
        <v>45862.892333333359</v>
      </c>
      <c r="J41" s="65"/>
      <c r="K41" s="107">
        <v>20</v>
      </c>
      <c r="L41" s="29">
        <v>10</v>
      </c>
      <c r="M41" s="61">
        <f t="shared" si="1"/>
        <v>2</v>
      </c>
      <c r="N41" s="57"/>
      <c r="O41" s="61"/>
      <c r="P41" s="61"/>
      <c r="Q41" s="61"/>
      <c r="R41" s="65"/>
    </row>
    <row r="42" spans="1:18" s="26" customFormat="1" ht="14.4" x14ac:dyDescent="0.3">
      <c r="A42" s="65" t="s">
        <v>102</v>
      </c>
      <c r="B42" s="65" t="s">
        <v>103</v>
      </c>
      <c r="C42" s="65" t="s">
        <v>104</v>
      </c>
      <c r="D42" s="26">
        <f t="shared" si="4"/>
        <v>39</v>
      </c>
      <c r="E42" s="69" t="s">
        <v>183</v>
      </c>
      <c r="F42" s="60">
        <f t="shared" si="2"/>
        <v>45862.975666666694</v>
      </c>
      <c r="G42" s="61">
        <v>1.25</v>
      </c>
      <c r="H42" s="42">
        <v>0.25</v>
      </c>
      <c r="I42" s="62">
        <f t="shared" si="3"/>
        <v>45863.038166666694</v>
      </c>
      <c r="J42" s="65"/>
      <c r="K42" s="107">
        <v>40</v>
      </c>
      <c r="L42" s="29">
        <v>10</v>
      </c>
      <c r="M42" s="61">
        <f t="shared" si="1"/>
        <v>4</v>
      </c>
      <c r="N42" s="57"/>
      <c r="O42" s="61"/>
      <c r="P42" s="61"/>
      <c r="Q42" s="61"/>
      <c r="R42" s="65"/>
    </row>
    <row r="43" spans="1:18" s="26" customFormat="1" ht="15" customHeight="1" x14ac:dyDescent="0.3">
      <c r="A43" s="65" t="s">
        <v>105</v>
      </c>
      <c r="B43" s="65" t="s">
        <v>106</v>
      </c>
      <c r="C43" s="65" t="s">
        <v>107</v>
      </c>
      <c r="D43" s="26">
        <f t="shared" si="4"/>
        <v>40</v>
      </c>
      <c r="E43" s="69" t="s">
        <v>182</v>
      </c>
      <c r="F43" s="60">
        <f t="shared" si="2"/>
        <v>45863.204833333359</v>
      </c>
      <c r="G43" s="61">
        <v>1.25</v>
      </c>
      <c r="H43" s="42">
        <v>0.25</v>
      </c>
      <c r="I43" s="62">
        <f t="shared" si="3"/>
        <v>45863.267333333359</v>
      </c>
      <c r="J43" s="65"/>
      <c r="K43" s="107">
        <v>40</v>
      </c>
      <c r="L43" s="29">
        <v>10</v>
      </c>
      <c r="M43" s="61">
        <f t="shared" si="1"/>
        <v>4</v>
      </c>
      <c r="N43" s="57"/>
      <c r="O43" s="61"/>
      <c r="P43" s="61"/>
      <c r="Q43" s="61"/>
      <c r="R43" s="65"/>
    </row>
    <row r="44" spans="1:18" s="26" customFormat="1" ht="14.4" x14ac:dyDescent="0.3">
      <c r="A44" s="65" t="s">
        <v>108</v>
      </c>
      <c r="B44" s="65" t="s">
        <v>109</v>
      </c>
      <c r="C44" s="65" t="s">
        <v>110</v>
      </c>
      <c r="D44" s="26">
        <f t="shared" si="4"/>
        <v>41</v>
      </c>
      <c r="E44" s="69" t="s">
        <v>181</v>
      </c>
      <c r="F44" s="60">
        <f t="shared" si="2"/>
        <v>45863.434000000023</v>
      </c>
      <c r="G44" s="61">
        <v>1.25</v>
      </c>
      <c r="H44" s="61"/>
      <c r="I44" s="62">
        <f t="shared" si="3"/>
        <v>45863.486083333359</v>
      </c>
      <c r="J44" s="65"/>
      <c r="K44" s="107">
        <v>40</v>
      </c>
      <c r="L44" s="29">
        <v>10</v>
      </c>
      <c r="M44" s="61">
        <f t="shared" si="1"/>
        <v>4</v>
      </c>
      <c r="N44" s="57"/>
      <c r="O44" s="61"/>
      <c r="P44" s="61"/>
      <c r="Q44" s="61"/>
      <c r="R44" s="65"/>
    </row>
    <row r="45" spans="1:18" s="26" customFormat="1" x14ac:dyDescent="0.25">
      <c r="A45" s="65" t="s">
        <v>111</v>
      </c>
      <c r="B45" s="65" t="s">
        <v>112</v>
      </c>
      <c r="C45" s="65" t="s">
        <v>113</v>
      </c>
      <c r="D45" s="26">
        <f t="shared" si="4"/>
        <v>42</v>
      </c>
      <c r="E45" s="68"/>
      <c r="F45" s="60">
        <f t="shared" si="2"/>
        <v>45863.652750000023</v>
      </c>
      <c r="G45" s="61">
        <v>1.25</v>
      </c>
      <c r="H45" s="61"/>
      <c r="I45" s="62">
        <f t="shared" si="3"/>
        <v>45863.704833333359</v>
      </c>
      <c r="J45" s="65"/>
      <c r="K45" s="107">
        <v>40</v>
      </c>
      <c r="L45" s="29">
        <v>10</v>
      </c>
      <c r="M45" s="61">
        <f t="shared" si="1"/>
        <v>4</v>
      </c>
      <c r="N45" s="57"/>
      <c r="O45" s="61"/>
      <c r="P45" s="61"/>
      <c r="Q45" s="61"/>
      <c r="R45" s="65"/>
    </row>
    <row r="46" spans="1:18" s="26" customFormat="1" x14ac:dyDescent="0.25">
      <c r="A46" s="65" t="s">
        <v>114</v>
      </c>
      <c r="B46" s="65" t="s">
        <v>115</v>
      </c>
      <c r="C46" s="65" t="s">
        <v>116</v>
      </c>
      <c r="D46" s="26">
        <f t="shared" si="4"/>
        <v>43</v>
      </c>
      <c r="E46" s="68"/>
      <c r="F46" s="60">
        <f t="shared" si="2"/>
        <v>45863.871500000023</v>
      </c>
      <c r="G46" s="61">
        <v>1.25</v>
      </c>
      <c r="H46" s="61"/>
      <c r="I46" s="62">
        <f t="shared" si="3"/>
        <v>45863.923583333359</v>
      </c>
      <c r="J46" s="65"/>
      <c r="K46" s="107">
        <v>40</v>
      </c>
      <c r="L46" s="29">
        <v>10</v>
      </c>
      <c r="M46" s="61">
        <f t="shared" si="1"/>
        <v>4</v>
      </c>
      <c r="N46" s="57"/>
      <c r="O46" s="61"/>
      <c r="P46" s="61"/>
      <c r="Q46" s="61"/>
      <c r="R46" s="65"/>
    </row>
    <row r="47" spans="1:18" s="26" customFormat="1" x14ac:dyDescent="0.25">
      <c r="A47" s="14" t="s">
        <v>224</v>
      </c>
      <c r="B47" s="14" t="s">
        <v>225</v>
      </c>
      <c r="C47" s="65" t="s">
        <v>198</v>
      </c>
      <c r="D47" s="26">
        <f t="shared" si="4"/>
        <v>44</v>
      </c>
      <c r="E47" s="68"/>
      <c r="F47" s="60">
        <f t="shared" si="2"/>
        <v>45864.090250000023</v>
      </c>
      <c r="G47" s="61">
        <v>1.25</v>
      </c>
      <c r="H47" s="61"/>
      <c r="I47" s="62">
        <f t="shared" si="3"/>
        <v>45864.142333333359</v>
      </c>
      <c r="J47" s="65"/>
      <c r="K47" s="107">
        <v>55</v>
      </c>
      <c r="L47" s="146">
        <v>10</v>
      </c>
      <c r="M47" s="61">
        <f t="shared" si="1"/>
        <v>5.5</v>
      </c>
      <c r="N47" s="57"/>
      <c r="O47" s="61"/>
      <c r="P47" s="61"/>
      <c r="Q47" s="61"/>
      <c r="R47" s="65"/>
    </row>
    <row r="48" spans="1:18" s="26" customFormat="1" x14ac:dyDescent="0.25">
      <c r="A48" s="65" t="s">
        <v>117</v>
      </c>
      <c r="B48" s="65" t="s">
        <v>118</v>
      </c>
      <c r="C48" s="65" t="s">
        <v>119</v>
      </c>
      <c r="D48" s="26">
        <f t="shared" si="4"/>
        <v>45</v>
      </c>
      <c r="E48" s="68"/>
      <c r="F48" s="60">
        <f t="shared" si="2"/>
        <v>45864.371500000023</v>
      </c>
      <c r="G48" s="61">
        <v>1.25</v>
      </c>
      <c r="H48" s="61">
        <v>0.25</v>
      </c>
      <c r="I48" s="62">
        <f t="shared" si="3"/>
        <v>45864.434000000023</v>
      </c>
      <c r="J48" s="65"/>
      <c r="K48" s="107">
        <v>40</v>
      </c>
      <c r="L48" s="29">
        <v>10</v>
      </c>
      <c r="M48" s="61">
        <f t="shared" si="1"/>
        <v>4</v>
      </c>
      <c r="N48" s="57"/>
      <c r="O48" s="61"/>
      <c r="P48" s="61"/>
      <c r="Q48" s="61"/>
    </row>
    <row r="49" spans="1:18" s="26" customFormat="1" x14ac:dyDescent="0.25">
      <c r="A49" s="65" t="s">
        <v>120</v>
      </c>
      <c r="B49" s="65" t="s">
        <v>121</v>
      </c>
      <c r="C49" s="65" t="s">
        <v>122</v>
      </c>
      <c r="D49" s="26">
        <f t="shared" si="4"/>
        <v>46</v>
      </c>
      <c r="E49" s="68"/>
      <c r="F49" s="60">
        <f t="shared" si="2"/>
        <v>45864.600666666687</v>
      </c>
      <c r="G49" s="61">
        <v>1.25</v>
      </c>
      <c r="H49" s="61">
        <v>0.25</v>
      </c>
      <c r="I49" s="62">
        <f t="shared" si="3"/>
        <v>45864.663166666687</v>
      </c>
      <c r="J49" s="65"/>
      <c r="K49" s="107">
        <v>40</v>
      </c>
      <c r="L49" s="29">
        <v>10</v>
      </c>
      <c r="M49" s="61">
        <f t="shared" si="1"/>
        <v>4</v>
      </c>
      <c r="N49" s="57"/>
      <c r="O49" s="61"/>
      <c r="P49" s="61"/>
      <c r="Q49" s="61"/>
    </row>
    <row r="50" spans="1:18" s="26" customFormat="1" ht="14.4" x14ac:dyDescent="0.3">
      <c r="A50" s="65" t="s">
        <v>123</v>
      </c>
      <c r="B50" s="65" t="s">
        <v>124</v>
      </c>
      <c r="C50" s="65" t="s">
        <v>125</v>
      </c>
      <c r="D50" s="26">
        <f t="shared" si="4"/>
        <v>47</v>
      </c>
      <c r="E50" s="69" t="s">
        <v>188</v>
      </c>
      <c r="F50" s="60">
        <f t="shared" si="2"/>
        <v>45864.829833333351</v>
      </c>
      <c r="G50" s="61">
        <v>1.25</v>
      </c>
      <c r="H50" s="61">
        <v>0.25</v>
      </c>
      <c r="I50" s="62">
        <f t="shared" si="3"/>
        <v>45864.892333333351</v>
      </c>
      <c r="J50" s="65"/>
      <c r="K50" s="107">
        <v>40</v>
      </c>
      <c r="L50" s="29">
        <v>10</v>
      </c>
      <c r="M50" s="61">
        <f t="shared" si="1"/>
        <v>4</v>
      </c>
      <c r="N50" s="57"/>
      <c r="O50" s="61"/>
      <c r="P50" s="61"/>
      <c r="Q50" s="61"/>
    </row>
    <row r="51" spans="1:18" s="26" customFormat="1" ht="14.4" x14ac:dyDescent="0.3">
      <c r="A51" s="65" t="s">
        <v>126</v>
      </c>
      <c r="B51" s="65" t="s">
        <v>127</v>
      </c>
      <c r="C51" s="65" t="s">
        <v>128</v>
      </c>
      <c r="D51" s="26">
        <f t="shared" si="4"/>
        <v>48</v>
      </c>
      <c r="E51" s="69" t="s">
        <v>188</v>
      </c>
      <c r="F51" s="60">
        <f t="shared" si="2"/>
        <v>45865.059000000016</v>
      </c>
      <c r="G51" s="61">
        <v>1.25</v>
      </c>
      <c r="H51" s="61">
        <v>0.25</v>
      </c>
      <c r="I51" s="62">
        <f t="shared" si="3"/>
        <v>45865.121500000016</v>
      </c>
      <c r="J51" s="65"/>
      <c r="K51" s="107">
        <v>40</v>
      </c>
      <c r="L51" s="29">
        <v>10</v>
      </c>
      <c r="M51" s="61">
        <f t="shared" si="1"/>
        <v>4</v>
      </c>
      <c r="N51" s="57"/>
      <c r="O51" s="61"/>
      <c r="P51" s="61"/>
      <c r="Q51" s="61"/>
    </row>
    <row r="52" spans="1:18" s="26" customFormat="1" ht="14.4" x14ac:dyDescent="0.3">
      <c r="A52" s="65" t="s">
        <v>129</v>
      </c>
      <c r="B52" s="65" t="s">
        <v>130</v>
      </c>
      <c r="C52" s="65" t="s">
        <v>131</v>
      </c>
      <c r="D52" s="26">
        <f t="shared" si="4"/>
        <v>49</v>
      </c>
      <c r="E52" s="69" t="s">
        <v>187</v>
      </c>
      <c r="F52" s="60">
        <f t="shared" si="2"/>
        <v>45865.28816666668</v>
      </c>
      <c r="G52" s="61">
        <v>1.25</v>
      </c>
      <c r="H52" s="61">
        <v>0.25</v>
      </c>
      <c r="I52" s="62">
        <f t="shared" si="3"/>
        <v>45865.35066666668</v>
      </c>
      <c r="J52" s="65"/>
      <c r="K52" s="107">
        <v>20</v>
      </c>
      <c r="L52" s="29">
        <v>10</v>
      </c>
      <c r="M52" s="61">
        <f t="shared" si="1"/>
        <v>2</v>
      </c>
      <c r="N52" s="57"/>
      <c r="O52" s="61"/>
      <c r="P52" s="61"/>
      <c r="Q52" s="61"/>
    </row>
    <row r="53" spans="1:18" s="26" customFormat="1" ht="14.4" x14ac:dyDescent="0.3">
      <c r="A53" s="65" t="s">
        <v>132</v>
      </c>
      <c r="B53" s="65" t="s">
        <v>133</v>
      </c>
      <c r="C53" s="65" t="s">
        <v>134</v>
      </c>
      <c r="D53" s="26">
        <f t="shared" si="4"/>
        <v>50</v>
      </c>
      <c r="E53" s="69" t="s">
        <v>186</v>
      </c>
      <c r="F53" s="60">
        <f t="shared" si="2"/>
        <v>45865.434000000016</v>
      </c>
      <c r="G53" s="61">
        <v>1.25</v>
      </c>
      <c r="H53" s="61">
        <v>0.25</v>
      </c>
      <c r="I53" s="62">
        <f t="shared" si="3"/>
        <v>45865.496500000016</v>
      </c>
      <c r="J53" s="65"/>
      <c r="K53" s="107">
        <v>72</v>
      </c>
      <c r="L53" s="29">
        <v>10</v>
      </c>
      <c r="M53" s="61">
        <f t="shared" si="1"/>
        <v>7.2</v>
      </c>
      <c r="N53" s="57"/>
      <c r="O53" s="61"/>
      <c r="P53" s="61"/>
      <c r="Q53" s="61"/>
    </row>
    <row r="54" spans="1:18" s="26" customFormat="1" ht="14.4" x14ac:dyDescent="0.3">
      <c r="A54" s="14" t="s">
        <v>226</v>
      </c>
      <c r="B54" s="14" t="s">
        <v>227</v>
      </c>
      <c r="C54" s="137" t="s">
        <v>228</v>
      </c>
      <c r="D54" s="26">
        <f t="shared" si="4"/>
        <v>51</v>
      </c>
      <c r="E54" t="s">
        <v>229</v>
      </c>
      <c r="F54" s="60">
        <f t="shared" si="2"/>
        <v>45865.796500000019</v>
      </c>
      <c r="G54" s="27">
        <v>1.25</v>
      </c>
      <c r="H54" s="27"/>
      <c r="I54" s="62">
        <f t="shared" si="3"/>
        <v>45865.848583333354</v>
      </c>
      <c r="K54" s="35">
        <v>40</v>
      </c>
      <c r="L54" s="29">
        <v>10</v>
      </c>
      <c r="M54" s="30">
        <f t="shared" si="1"/>
        <v>4</v>
      </c>
      <c r="N54" s="31"/>
      <c r="O54" s="32"/>
      <c r="P54" s="31"/>
    </row>
    <row r="55" spans="1:18" s="26" customFormat="1" ht="14.4" x14ac:dyDescent="0.3">
      <c r="A55" s="26" t="s">
        <v>135</v>
      </c>
      <c r="B55" s="26" t="s">
        <v>136</v>
      </c>
      <c r="C55" s="137" t="s">
        <v>137</v>
      </c>
      <c r="D55" s="26">
        <f t="shared" si="4"/>
        <v>52</v>
      </c>
      <c r="E55" s="69" t="s">
        <v>189</v>
      </c>
      <c r="F55" s="60">
        <f t="shared" si="2"/>
        <v>45866.015250000019</v>
      </c>
      <c r="G55" s="61">
        <v>1.25</v>
      </c>
      <c r="H55" s="32"/>
      <c r="I55" s="62">
        <f t="shared" si="3"/>
        <v>45866.067333333354</v>
      </c>
      <c r="K55" s="147">
        <v>20</v>
      </c>
      <c r="L55" s="29">
        <v>10</v>
      </c>
      <c r="M55" s="32">
        <f t="shared" si="1"/>
        <v>2</v>
      </c>
      <c r="N55" s="31"/>
      <c r="O55" s="32"/>
      <c r="P55" s="61"/>
      <c r="Q55" s="61"/>
    </row>
    <row r="56" spans="1:18" s="26" customFormat="1" ht="14.4" x14ac:dyDescent="0.3">
      <c r="A56" s="26" t="s">
        <v>138</v>
      </c>
      <c r="B56" s="26" t="s">
        <v>139</v>
      </c>
      <c r="C56" s="137" t="s">
        <v>140</v>
      </c>
      <c r="D56" s="26">
        <f t="shared" si="4"/>
        <v>53</v>
      </c>
      <c r="E56" s="69" t="s">
        <v>190</v>
      </c>
      <c r="F56" s="60">
        <f t="shared" si="2"/>
        <v>45866.15066666669</v>
      </c>
      <c r="G56" s="61">
        <v>1.25</v>
      </c>
      <c r="H56" s="32"/>
      <c r="I56" s="62">
        <f t="shared" si="3"/>
        <v>45866.202750000026</v>
      </c>
      <c r="K56" s="147">
        <v>16</v>
      </c>
      <c r="L56" s="29">
        <v>10</v>
      </c>
      <c r="M56" s="32">
        <f t="shared" si="1"/>
        <v>1.6</v>
      </c>
      <c r="N56" s="31"/>
      <c r="O56" s="32"/>
      <c r="P56" s="61"/>
      <c r="Q56" s="61"/>
    </row>
    <row r="57" spans="1:18" s="26" customFormat="1" ht="14.4" x14ac:dyDescent="0.3">
      <c r="A57" s="26" t="s">
        <v>141</v>
      </c>
      <c r="B57" s="26" t="s">
        <v>142</v>
      </c>
      <c r="C57" s="137" t="s">
        <v>143</v>
      </c>
      <c r="D57" s="26">
        <f t="shared" si="4"/>
        <v>54</v>
      </c>
      <c r="F57" s="60">
        <f t="shared" si="2"/>
        <v>45866.269416666692</v>
      </c>
      <c r="G57" s="61">
        <v>1.25</v>
      </c>
      <c r="H57" s="32"/>
      <c r="I57" s="62">
        <f t="shared" si="3"/>
        <v>45866.321500000027</v>
      </c>
      <c r="K57" s="147">
        <v>8</v>
      </c>
      <c r="L57" s="29">
        <v>10</v>
      </c>
      <c r="M57" s="32">
        <f t="shared" si="1"/>
        <v>0.8</v>
      </c>
      <c r="N57" s="31"/>
      <c r="O57" s="32"/>
      <c r="P57" s="61"/>
      <c r="Q57" s="61"/>
    </row>
    <row r="58" spans="1:18" s="26" customFormat="1" ht="14.4" x14ac:dyDescent="0.3">
      <c r="A58" s="26" t="s">
        <v>144</v>
      </c>
      <c r="B58" s="26" t="s">
        <v>145</v>
      </c>
      <c r="C58" s="137" t="s">
        <v>146</v>
      </c>
      <c r="D58" s="26">
        <f t="shared" si="4"/>
        <v>55</v>
      </c>
      <c r="F58" s="60">
        <f t="shared" si="2"/>
        <v>45866.35483333336</v>
      </c>
      <c r="G58" s="32">
        <v>0.5</v>
      </c>
      <c r="H58" s="32"/>
      <c r="I58" s="62">
        <f t="shared" si="3"/>
        <v>45866.375666666696</v>
      </c>
      <c r="K58" s="147">
        <v>40</v>
      </c>
      <c r="L58" s="29">
        <v>10</v>
      </c>
      <c r="M58" s="32">
        <f t="shared" si="1"/>
        <v>4</v>
      </c>
      <c r="N58" s="31"/>
      <c r="O58" s="32"/>
      <c r="P58" s="32"/>
      <c r="Q58" s="32"/>
    </row>
    <row r="59" spans="1:18" s="26" customFormat="1" ht="12.45" customHeight="1" x14ac:dyDescent="0.25">
      <c r="A59" s="65" t="s">
        <v>147</v>
      </c>
      <c r="B59" s="65" t="s">
        <v>148</v>
      </c>
      <c r="C59" s="65" t="s">
        <v>149</v>
      </c>
      <c r="D59" s="26">
        <f t="shared" si="4"/>
        <v>56</v>
      </c>
      <c r="E59" s="68"/>
      <c r="F59" s="60">
        <f t="shared" si="2"/>
        <v>45866.54233333336</v>
      </c>
      <c r="G59" s="61">
        <v>0.5</v>
      </c>
      <c r="H59" s="61">
        <v>0.25</v>
      </c>
      <c r="I59" s="62">
        <f t="shared" si="3"/>
        <v>45866.57358333336</v>
      </c>
      <c r="J59" s="65"/>
      <c r="K59" s="107">
        <v>2</v>
      </c>
      <c r="L59" s="29">
        <v>10</v>
      </c>
      <c r="M59" s="61">
        <f t="shared" si="1"/>
        <v>0.2</v>
      </c>
      <c r="N59" s="57"/>
      <c r="O59" s="61"/>
      <c r="P59" s="61"/>
      <c r="Q59" s="61"/>
    </row>
    <row r="60" spans="1:18" s="26" customFormat="1" x14ac:dyDescent="0.25">
      <c r="A60" s="65" t="s">
        <v>150</v>
      </c>
      <c r="B60" s="65" t="s">
        <v>151</v>
      </c>
      <c r="C60" s="65" t="s">
        <v>152</v>
      </c>
      <c r="D60" s="26">
        <f t="shared" si="4"/>
        <v>57</v>
      </c>
      <c r="E60" s="68"/>
      <c r="F60" s="60">
        <f t="shared" si="2"/>
        <v>45866.581916666692</v>
      </c>
      <c r="G60" s="61">
        <v>0.5</v>
      </c>
      <c r="H60" s="61">
        <v>0.25</v>
      </c>
      <c r="I60" s="62">
        <f t="shared" si="3"/>
        <v>45866.613166666692</v>
      </c>
      <c r="J60" s="65"/>
      <c r="K60" s="107">
        <v>27</v>
      </c>
      <c r="L60" s="29">
        <v>10</v>
      </c>
      <c r="M60" s="61">
        <f t="shared" si="1"/>
        <v>2.7</v>
      </c>
      <c r="N60" s="57"/>
      <c r="O60" s="61"/>
      <c r="P60" s="61"/>
      <c r="Q60" s="61"/>
      <c r="R60" s="65"/>
    </row>
    <row r="61" spans="1:18" s="26" customFormat="1" x14ac:dyDescent="0.25">
      <c r="A61" s="65" t="s">
        <v>153</v>
      </c>
      <c r="B61" s="65" t="s">
        <v>154</v>
      </c>
      <c r="C61" s="65" t="s">
        <v>155</v>
      </c>
      <c r="D61" s="26">
        <f t="shared" si="4"/>
        <v>58</v>
      </c>
      <c r="E61" s="68"/>
      <c r="F61" s="60">
        <f t="shared" si="2"/>
        <v>45866.725666666694</v>
      </c>
      <c r="G61" s="61">
        <v>1.5</v>
      </c>
      <c r="H61" s="61">
        <v>0.25</v>
      </c>
      <c r="I61" s="62">
        <f t="shared" si="3"/>
        <v>45866.798583333359</v>
      </c>
      <c r="J61" s="65"/>
      <c r="K61" s="107">
        <v>13.6</v>
      </c>
      <c r="L61" s="29">
        <v>10</v>
      </c>
      <c r="M61" s="61">
        <f t="shared" si="1"/>
        <v>1.3599999999999999</v>
      </c>
      <c r="N61" s="57"/>
      <c r="O61" s="61"/>
      <c r="P61" s="61"/>
      <c r="Q61" s="61"/>
      <c r="R61" s="65"/>
    </row>
    <row r="62" spans="1:18" s="26" customFormat="1" x14ac:dyDescent="0.25">
      <c r="A62" s="65" t="s">
        <v>156</v>
      </c>
      <c r="B62" s="65" t="s">
        <v>157</v>
      </c>
      <c r="C62" s="65" t="s">
        <v>158</v>
      </c>
      <c r="D62" s="26">
        <f t="shared" si="4"/>
        <v>59</v>
      </c>
      <c r="E62" s="68"/>
      <c r="F62" s="60">
        <f t="shared" si="2"/>
        <v>45866.855250000022</v>
      </c>
      <c r="G62" s="61">
        <v>0.5</v>
      </c>
      <c r="H62" s="61"/>
      <c r="I62" s="62">
        <f t="shared" si="3"/>
        <v>45866.876083333358</v>
      </c>
      <c r="J62" s="65"/>
      <c r="K62" s="107">
        <v>25</v>
      </c>
      <c r="L62" s="29">
        <v>10</v>
      </c>
      <c r="M62" s="61">
        <f t="shared" si="1"/>
        <v>2.5</v>
      </c>
      <c r="N62" s="57"/>
      <c r="O62" s="61"/>
      <c r="P62" s="61"/>
      <c r="Q62" s="61"/>
      <c r="R62" s="65"/>
    </row>
    <row r="63" spans="1:18" s="26" customFormat="1" x14ac:dyDescent="0.25">
      <c r="A63" s="65" t="s">
        <v>159</v>
      </c>
      <c r="B63" s="65" t="s">
        <v>160</v>
      </c>
      <c r="C63" s="65" t="s">
        <v>161</v>
      </c>
      <c r="D63" s="26">
        <f t="shared" si="4"/>
        <v>60</v>
      </c>
      <c r="E63" s="68"/>
      <c r="F63" s="60">
        <f t="shared" si="2"/>
        <v>45866.980250000022</v>
      </c>
      <c r="G63" s="61">
        <v>0.5</v>
      </c>
      <c r="H63" s="61"/>
      <c r="I63" s="62">
        <f t="shared" si="3"/>
        <v>45867.001083333358</v>
      </c>
      <c r="J63" s="65"/>
      <c r="K63" s="107">
        <v>4.8</v>
      </c>
      <c r="L63" s="29">
        <v>10</v>
      </c>
      <c r="M63" s="61">
        <f t="shared" si="1"/>
        <v>0.48</v>
      </c>
      <c r="N63" s="57"/>
      <c r="O63" s="61"/>
      <c r="P63" s="61"/>
      <c r="Q63" s="61"/>
      <c r="R63" s="65"/>
    </row>
    <row r="64" spans="1:18" s="26" customFormat="1" ht="17.7" customHeight="1" x14ac:dyDescent="0.25">
      <c r="A64" s="65" t="s">
        <v>162</v>
      </c>
      <c r="B64" s="65" t="s">
        <v>163</v>
      </c>
      <c r="C64" s="65" t="s">
        <v>164</v>
      </c>
      <c r="D64" s="26">
        <f t="shared" si="4"/>
        <v>61</v>
      </c>
      <c r="E64" s="68"/>
      <c r="F64" s="60">
        <f t="shared" si="2"/>
        <v>45867.021083333355</v>
      </c>
      <c r="G64" s="61">
        <v>0.5</v>
      </c>
      <c r="H64" s="61"/>
      <c r="I64" s="62">
        <f t="shared" si="3"/>
        <v>45867.041916666691</v>
      </c>
      <c r="J64" s="65"/>
      <c r="K64" s="107">
        <v>5.6</v>
      </c>
      <c r="L64" s="29">
        <v>10</v>
      </c>
      <c r="M64" s="61">
        <f t="shared" si="1"/>
        <v>0.55999999999999994</v>
      </c>
      <c r="N64" s="57"/>
      <c r="O64" s="61"/>
      <c r="P64" s="61"/>
      <c r="Q64" s="61"/>
      <c r="R64" s="65"/>
    </row>
    <row r="65" spans="1:18" s="26" customFormat="1" x14ac:dyDescent="0.25">
      <c r="A65" s="65" t="s">
        <v>165</v>
      </c>
      <c r="B65" s="65" t="s">
        <v>166</v>
      </c>
      <c r="C65" s="65" t="s">
        <v>167</v>
      </c>
      <c r="D65" s="26">
        <f t="shared" si="4"/>
        <v>62</v>
      </c>
      <c r="E65" s="68"/>
      <c r="F65" s="60">
        <f t="shared" si="2"/>
        <v>45867.065250000021</v>
      </c>
      <c r="G65" s="61">
        <v>1</v>
      </c>
      <c r="H65" s="61"/>
      <c r="I65" s="62">
        <f t="shared" si="3"/>
        <v>45867.106916666686</v>
      </c>
      <c r="J65" s="65"/>
      <c r="K65" s="107">
        <v>155</v>
      </c>
      <c r="L65" s="29">
        <v>10</v>
      </c>
      <c r="M65" s="61">
        <f t="shared" si="1"/>
        <v>15.5</v>
      </c>
      <c r="N65" s="57"/>
      <c r="O65" s="61"/>
      <c r="P65" s="61"/>
      <c r="Q65" s="61"/>
      <c r="R65" s="65"/>
    </row>
    <row r="66" spans="1:18" ht="13.8" thickBot="1" x14ac:dyDescent="0.3">
      <c r="A66" s="33" t="s">
        <v>168</v>
      </c>
      <c r="B66" s="33"/>
      <c r="C66" s="33"/>
      <c r="D66" s="33"/>
      <c r="E66" s="34"/>
      <c r="F66" s="60">
        <f t="shared" si="2"/>
        <v>45867.752750000021</v>
      </c>
      <c r="G66" s="13">
        <v>0</v>
      </c>
      <c r="H66" s="13"/>
      <c r="I66" s="62">
        <f t="shared" si="3"/>
        <v>45867.752750000021</v>
      </c>
      <c r="J66" s="33"/>
      <c r="K66" s="107">
        <v>12</v>
      </c>
      <c r="L66" s="29">
        <v>10</v>
      </c>
      <c r="M66" s="13">
        <f>K66/L66</f>
        <v>1.2</v>
      </c>
      <c r="N66" s="23"/>
      <c r="O66" s="13"/>
      <c r="P66" s="13"/>
      <c r="Q66" s="13"/>
    </row>
    <row r="67" spans="1:18" x14ac:dyDescent="0.25">
      <c r="A67" s="36" t="s">
        <v>169</v>
      </c>
      <c r="B67" s="37"/>
      <c r="C67" s="37"/>
      <c r="D67" s="37"/>
      <c r="E67" s="38"/>
      <c r="F67" s="60">
        <f t="shared" si="2"/>
        <v>45867.802750000024</v>
      </c>
      <c r="G67" s="13"/>
      <c r="H67" s="13"/>
      <c r="I67" s="25"/>
      <c r="J67" s="33"/>
      <c r="K67" s="23"/>
      <c r="L67" s="23"/>
      <c r="M67" s="13"/>
      <c r="N67" s="23"/>
      <c r="O67" s="13"/>
      <c r="P67" s="13"/>
      <c r="Q67" s="13"/>
    </row>
    <row r="68" spans="1:18" s="46" customFormat="1" ht="15.6" x14ac:dyDescent="0.3">
      <c r="A68" s="39"/>
      <c r="B68" s="39"/>
      <c r="C68" s="39"/>
      <c r="D68" s="39" t="s">
        <v>191</v>
      </c>
      <c r="E68" s="40"/>
      <c r="F68" s="72"/>
      <c r="G68" s="42"/>
      <c r="H68" s="42"/>
      <c r="I68" s="43"/>
      <c r="J68" s="39"/>
      <c r="K68" s="44"/>
      <c r="L68" s="45"/>
      <c r="M68" s="42"/>
      <c r="N68" s="44"/>
      <c r="O68" s="42"/>
      <c r="P68" s="42"/>
      <c r="Q68" s="42"/>
      <c r="R68" s="39"/>
    </row>
    <row r="69" spans="1:18" s="46" customFormat="1" x14ac:dyDescent="0.25">
      <c r="A69" s="39"/>
      <c r="B69" s="39"/>
      <c r="C69" s="39"/>
      <c r="D69" s="39"/>
      <c r="E69" s="40"/>
      <c r="F69" s="41"/>
      <c r="G69" s="42"/>
      <c r="H69" s="42"/>
      <c r="I69" s="43"/>
      <c r="J69" s="39"/>
      <c r="K69" s="44"/>
      <c r="L69" s="45"/>
      <c r="M69" s="42"/>
      <c r="N69" s="44"/>
      <c r="O69" s="42"/>
      <c r="P69" s="42"/>
      <c r="Q69" s="42"/>
      <c r="R69" s="39"/>
    </row>
    <row r="70" spans="1:18" s="26" customFormat="1" ht="14.4" x14ac:dyDescent="0.3">
      <c r="A70" s="14"/>
      <c r="B70" s="14"/>
      <c r="C70" s="14"/>
      <c r="D70" s="14"/>
      <c r="E70" s="14"/>
      <c r="F70" s="47"/>
      <c r="G70" s="27"/>
      <c r="H70" s="27"/>
      <c r="I70" s="25"/>
      <c r="K70" s="35"/>
      <c r="L70" s="48"/>
      <c r="M70" s="30"/>
      <c r="N70" s="31"/>
      <c r="O70" s="32"/>
      <c r="P70" s="27"/>
      <c r="Q70" s="27"/>
    </row>
    <row r="71" spans="1:18" s="26" customFormat="1" ht="14.4" x14ac:dyDescent="0.3">
      <c r="A71" s="14"/>
      <c r="B71" s="14"/>
      <c r="C71" s="14"/>
      <c r="D71" s="14"/>
      <c r="E71" s="14"/>
      <c r="F71" s="47"/>
      <c r="G71" s="27"/>
      <c r="H71" s="27"/>
      <c r="I71" s="25"/>
      <c r="K71" s="35"/>
      <c r="L71" s="48"/>
      <c r="M71" s="30"/>
      <c r="N71" s="31"/>
      <c r="O71" s="32"/>
      <c r="P71" s="27"/>
      <c r="Q71" s="27"/>
    </row>
    <row r="72" spans="1:18" s="26" customFormat="1" ht="14.4" x14ac:dyDescent="0.3">
      <c r="A72" s="14"/>
      <c r="B72" s="14"/>
      <c r="C72" s="14"/>
      <c r="D72" s="14"/>
      <c r="E72" s="14"/>
      <c r="F72" s="47"/>
      <c r="G72" s="27"/>
      <c r="H72" s="27"/>
      <c r="I72" s="25"/>
      <c r="K72" s="35"/>
      <c r="L72" s="48"/>
      <c r="M72" s="30"/>
      <c r="N72" s="31"/>
      <c r="O72" s="32"/>
      <c r="P72" s="27"/>
      <c r="Q72" s="27"/>
    </row>
    <row r="73" spans="1:18" s="26" customFormat="1" ht="14.4" x14ac:dyDescent="0.3">
      <c r="A73" s="14"/>
      <c r="B73" s="14"/>
      <c r="C73" s="14"/>
      <c r="D73" s="14"/>
      <c r="E73" s="14"/>
      <c r="F73" s="47"/>
      <c r="G73" s="27"/>
      <c r="H73" s="27"/>
      <c r="I73" s="25"/>
      <c r="K73" s="35"/>
      <c r="L73" s="48"/>
      <c r="M73" s="30"/>
      <c r="N73" s="31"/>
      <c r="O73" s="32"/>
      <c r="P73" s="27"/>
      <c r="Q73" s="27"/>
    </row>
    <row r="74" spans="1:18" x14ac:dyDescent="0.25">
      <c r="A74" s="33"/>
      <c r="B74" s="33"/>
      <c r="C74" s="33"/>
      <c r="D74" s="33"/>
      <c r="E74" s="34"/>
      <c r="F74" s="47"/>
      <c r="G74" s="13"/>
      <c r="H74" s="13"/>
      <c r="I74" s="25"/>
      <c r="J74" s="33"/>
      <c r="K74" s="23"/>
      <c r="L74" s="49"/>
      <c r="M74" s="13"/>
      <c r="N74" s="23"/>
      <c r="O74" s="13"/>
      <c r="P74" s="13"/>
      <c r="Q74" s="13"/>
    </row>
    <row r="75" spans="1:18" x14ac:dyDescent="0.25">
      <c r="A75" s="50"/>
      <c r="B75" s="50"/>
      <c r="C75" s="50"/>
      <c r="D75" s="50"/>
      <c r="E75" s="51"/>
      <c r="F75" s="47"/>
      <c r="G75" s="13"/>
      <c r="H75" s="13"/>
      <c r="I75" s="25"/>
      <c r="J75" s="33"/>
      <c r="K75" s="23"/>
      <c r="L75" s="23"/>
      <c r="M75" s="13"/>
      <c r="N75" s="23"/>
      <c r="O75" s="13"/>
      <c r="P75" s="13"/>
      <c r="Q75" s="13"/>
    </row>
    <row r="80" spans="1:18" x14ac:dyDescent="0.25">
      <c r="A80" s="33"/>
      <c r="B80" s="33"/>
      <c r="C80" s="33"/>
      <c r="D80" s="33"/>
      <c r="F80" s="47"/>
      <c r="G80" s="13"/>
      <c r="H80" s="13"/>
      <c r="I80" s="25"/>
      <c r="J80" s="33"/>
      <c r="K80" s="52"/>
      <c r="L80" s="49"/>
      <c r="M80" s="13"/>
      <c r="N80" s="23"/>
      <c r="O80" s="53"/>
      <c r="P80" s="13"/>
      <c r="Q80" s="13"/>
    </row>
    <row r="81" spans="1:18" x14ac:dyDescent="0.25">
      <c r="A81" s="33"/>
      <c r="B81" s="33"/>
      <c r="C81" s="33"/>
      <c r="D81" s="33"/>
      <c r="F81" s="47"/>
      <c r="G81" s="13"/>
      <c r="H81" s="13"/>
      <c r="I81" s="25"/>
      <c r="J81" s="33"/>
      <c r="K81" s="52"/>
      <c r="L81" s="49"/>
      <c r="M81" s="13"/>
      <c r="N81" s="23"/>
      <c r="O81" s="53"/>
      <c r="P81" s="13"/>
      <c r="Q81" s="13"/>
    </row>
    <row r="82" spans="1:18" x14ac:dyDescent="0.25">
      <c r="A82" s="33"/>
      <c r="B82" s="33"/>
      <c r="C82" s="33"/>
      <c r="D82" s="33"/>
      <c r="E82" s="34"/>
      <c r="F82" s="47"/>
      <c r="G82" s="13"/>
      <c r="H82" s="13"/>
      <c r="I82" s="25"/>
      <c r="J82" s="33"/>
      <c r="K82" s="23"/>
      <c r="L82" s="49"/>
      <c r="M82" s="13"/>
      <c r="N82" s="23"/>
      <c r="O82" s="13"/>
      <c r="P82" s="13"/>
      <c r="Q82" s="13"/>
    </row>
    <row r="83" spans="1:18" x14ac:dyDescent="0.25">
      <c r="A83" s="33"/>
      <c r="B83" s="33"/>
      <c r="C83" s="33"/>
      <c r="D83" s="33"/>
      <c r="E83" s="34"/>
      <c r="F83" s="47"/>
      <c r="G83" s="13"/>
      <c r="H83" s="13"/>
      <c r="I83" s="25"/>
      <c r="J83" s="33"/>
      <c r="K83" s="23"/>
      <c r="L83" s="49"/>
      <c r="M83" s="13"/>
      <c r="N83" s="23"/>
      <c r="O83" s="13"/>
      <c r="P83" s="13"/>
      <c r="Q83" s="13"/>
    </row>
    <row r="84" spans="1:18" x14ac:dyDescent="0.25">
      <c r="A84" s="33"/>
      <c r="B84" s="33"/>
      <c r="C84" s="33"/>
      <c r="D84" s="33"/>
      <c r="E84" s="34"/>
      <c r="F84" s="47"/>
      <c r="G84" s="13"/>
      <c r="H84" s="13"/>
      <c r="I84" s="25"/>
      <c r="J84" s="33"/>
      <c r="K84" s="23"/>
      <c r="L84" s="49"/>
      <c r="M84" s="13"/>
      <c r="N84" s="23"/>
      <c r="O84" s="13"/>
      <c r="P84" s="13"/>
      <c r="Q84" s="13"/>
    </row>
    <row r="85" spans="1:18" x14ac:dyDescent="0.25">
      <c r="A85" s="33"/>
      <c r="B85" s="33"/>
      <c r="C85" s="33"/>
      <c r="D85" s="33"/>
      <c r="E85" s="34"/>
      <c r="F85" s="47"/>
      <c r="G85" s="13"/>
      <c r="H85" s="13"/>
      <c r="I85" s="25"/>
      <c r="J85" s="33"/>
      <c r="K85" s="23"/>
      <c r="L85" s="49"/>
      <c r="M85" s="13"/>
      <c r="N85" s="23"/>
      <c r="O85" s="13"/>
      <c r="P85" s="13"/>
      <c r="Q85" s="13"/>
    </row>
    <row r="86" spans="1:18" x14ac:dyDescent="0.25">
      <c r="A86" s="33"/>
      <c r="B86" s="33"/>
      <c r="C86" s="33"/>
      <c r="D86" s="33"/>
      <c r="E86" s="34"/>
      <c r="F86" s="47"/>
      <c r="G86" s="13"/>
      <c r="H86" s="13"/>
      <c r="I86" s="25"/>
      <c r="J86" s="33"/>
      <c r="K86" s="23"/>
      <c r="L86" s="49"/>
      <c r="M86" s="13"/>
      <c r="N86" s="23"/>
      <c r="O86" s="13"/>
      <c r="P86" s="13"/>
      <c r="Q86" s="13"/>
    </row>
    <row r="87" spans="1:18" x14ac:dyDescent="0.25">
      <c r="A87" s="33"/>
      <c r="B87" s="33"/>
      <c r="C87" s="33"/>
      <c r="D87" s="33"/>
      <c r="E87" s="34"/>
      <c r="F87" s="47"/>
      <c r="G87" s="13"/>
      <c r="H87" s="13"/>
      <c r="I87" s="25"/>
      <c r="J87" s="33"/>
      <c r="K87" s="23"/>
      <c r="L87" s="49"/>
      <c r="M87" s="13"/>
      <c r="N87" s="23"/>
      <c r="O87" s="13"/>
      <c r="P87" s="13"/>
      <c r="Q87" s="13"/>
    </row>
    <row r="88" spans="1:18" x14ac:dyDescent="0.25">
      <c r="A88" s="33"/>
      <c r="B88" s="33"/>
      <c r="C88" s="33"/>
      <c r="D88" s="33"/>
      <c r="E88" s="34"/>
      <c r="F88" s="47"/>
      <c r="G88" s="13"/>
      <c r="H88" s="13"/>
      <c r="I88" s="25"/>
      <c r="J88" s="33"/>
      <c r="K88" s="23"/>
      <c r="L88" s="49"/>
      <c r="M88" s="13"/>
      <c r="N88" s="23"/>
      <c r="O88" s="13"/>
      <c r="P88" s="13"/>
      <c r="Q88" s="13"/>
    </row>
    <row r="89" spans="1:18" x14ac:dyDescent="0.25">
      <c r="A89" s="33"/>
      <c r="B89" s="33"/>
      <c r="C89" s="33"/>
      <c r="D89" s="33"/>
      <c r="E89" s="34"/>
      <c r="F89" s="47"/>
      <c r="G89" s="13"/>
      <c r="H89" s="13"/>
      <c r="I89" s="25"/>
      <c r="J89" s="33"/>
      <c r="K89" s="23"/>
      <c r="L89" s="49"/>
      <c r="M89" s="13"/>
      <c r="N89" s="23"/>
      <c r="O89" s="13"/>
      <c r="P89" s="13"/>
      <c r="Q89" s="13"/>
    </row>
    <row r="90" spans="1:18" x14ac:dyDescent="0.25">
      <c r="A90" s="33"/>
      <c r="B90" s="33"/>
      <c r="C90" s="33"/>
      <c r="D90" s="33"/>
      <c r="E90" s="34"/>
      <c r="F90" s="47"/>
      <c r="G90" s="13"/>
      <c r="H90" s="13"/>
      <c r="I90" s="25"/>
      <c r="J90" s="33"/>
      <c r="K90" s="23"/>
      <c r="L90" s="49"/>
      <c r="M90" s="13"/>
      <c r="N90" s="23"/>
      <c r="O90" s="13"/>
      <c r="P90" s="13"/>
      <c r="Q90" s="13"/>
    </row>
    <row r="91" spans="1:18" x14ac:dyDescent="0.25">
      <c r="A91" s="33"/>
      <c r="B91" s="33"/>
      <c r="C91" s="33"/>
      <c r="D91" s="33"/>
      <c r="E91" s="34"/>
      <c r="F91" s="47"/>
      <c r="G91" s="13"/>
      <c r="H91" s="13"/>
      <c r="I91" s="25"/>
      <c r="J91" s="33"/>
      <c r="K91" s="23"/>
      <c r="L91" s="49"/>
      <c r="M91" s="13"/>
      <c r="N91" s="23"/>
      <c r="O91" s="13"/>
      <c r="P91" s="13"/>
      <c r="Q91" s="13"/>
    </row>
    <row r="92" spans="1:18" x14ac:dyDescent="0.25">
      <c r="A92" s="33"/>
      <c r="B92" s="33"/>
      <c r="C92" s="33"/>
      <c r="D92" s="33"/>
      <c r="E92" s="34"/>
      <c r="F92" s="47"/>
      <c r="G92" s="13"/>
      <c r="H92" s="13"/>
      <c r="I92" s="25"/>
      <c r="J92" s="33"/>
      <c r="K92" s="23"/>
      <c r="L92" s="49"/>
      <c r="M92" s="13"/>
      <c r="N92" s="23"/>
      <c r="O92" s="13"/>
      <c r="P92" s="13"/>
      <c r="Q92" s="13"/>
    </row>
    <row r="93" spans="1:18" x14ac:dyDescent="0.25">
      <c r="A93" s="33"/>
      <c r="B93" s="33"/>
      <c r="C93" s="33"/>
      <c r="D93" s="33"/>
      <c r="E93" s="34"/>
      <c r="F93" s="47"/>
      <c r="G93" s="13"/>
      <c r="H93" s="13"/>
      <c r="I93" s="25"/>
      <c r="J93" s="33"/>
      <c r="K93" s="23"/>
      <c r="L93" s="49"/>
      <c r="M93" s="13"/>
      <c r="N93" s="23"/>
      <c r="O93" s="13"/>
      <c r="P93" s="13"/>
      <c r="Q93" s="13"/>
      <c r="R93" s="33"/>
    </row>
    <row r="96" spans="1:18" x14ac:dyDescent="0.25">
      <c r="A96" s="33"/>
      <c r="B96" s="33"/>
      <c r="C96" s="33"/>
      <c r="D96" s="33"/>
      <c r="E96" s="34"/>
      <c r="F96" s="47"/>
      <c r="G96" s="13"/>
      <c r="H96" s="13"/>
      <c r="I96" s="25"/>
      <c r="J96" s="33"/>
      <c r="K96" s="23"/>
      <c r="L96" s="49"/>
      <c r="M96" s="13"/>
      <c r="N96" s="23"/>
      <c r="O96" s="13"/>
      <c r="P96" s="13"/>
      <c r="Q96" s="13"/>
      <c r="R96" s="33"/>
    </row>
    <row r="97" spans="1:18" x14ac:dyDescent="0.25">
      <c r="A97" s="33"/>
      <c r="B97" s="33"/>
      <c r="C97" s="33"/>
      <c r="D97" s="33"/>
      <c r="E97" s="34"/>
      <c r="F97" s="47"/>
      <c r="G97" s="13"/>
      <c r="H97" s="13"/>
      <c r="I97" s="25"/>
      <c r="J97" s="33"/>
      <c r="K97" s="23"/>
      <c r="L97" s="49"/>
      <c r="M97" s="13"/>
      <c r="N97" s="23"/>
      <c r="O97" s="13"/>
      <c r="P97" s="13"/>
      <c r="Q97" s="13"/>
      <c r="R97" s="33"/>
    </row>
    <row r="98" spans="1:18" x14ac:dyDescent="0.25">
      <c r="A98" s="33"/>
      <c r="B98" s="33"/>
      <c r="C98" s="33"/>
      <c r="D98" s="33"/>
      <c r="E98" s="34"/>
      <c r="F98" s="47"/>
      <c r="G98" s="13"/>
      <c r="H98" s="13"/>
      <c r="I98" s="25"/>
      <c r="J98" s="33"/>
      <c r="K98" s="23"/>
      <c r="L98" s="49"/>
      <c r="M98" s="13"/>
      <c r="N98" s="23"/>
      <c r="O98" s="13"/>
      <c r="P98" s="13"/>
      <c r="Q98" s="13"/>
      <c r="R98" s="33"/>
    </row>
    <row r="99" spans="1:18" x14ac:dyDescent="0.25">
      <c r="A99" s="33"/>
      <c r="B99" s="33"/>
      <c r="C99" s="33"/>
      <c r="D99" s="33"/>
      <c r="E99" s="34"/>
      <c r="F99" s="47"/>
      <c r="G99" s="13"/>
      <c r="H99" s="13"/>
      <c r="I99" s="25"/>
      <c r="J99" s="33"/>
      <c r="K99" s="23"/>
      <c r="L99" s="49"/>
      <c r="M99" s="13"/>
      <c r="N99" s="23"/>
      <c r="O99" s="13"/>
      <c r="P99" s="13"/>
      <c r="Q99" s="13"/>
      <c r="R99" s="33"/>
    </row>
    <row r="100" spans="1:18" x14ac:dyDescent="0.25">
      <c r="A100" s="33"/>
      <c r="B100" s="33"/>
      <c r="C100" s="33"/>
      <c r="D100" s="33"/>
      <c r="E100" s="34"/>
      <c r="F100" s="47"/>
      <c r="G100" s="13"/>
      <c r="H100" s="13"/>
      <c r="I100" s="25"/>
      <c r="J100" s="33"/>
      <c r="K100" s="23"/>
      <c r="L100" s="49"/>
      <c r="M100" s="13"/>
      <c r="N100" s="23"/>
      <c r="O100" s="13"/>
      <c r="P100" s="13"/>
      <c r="Q100" s="13"/>
      <c r="R100" s="33"/>
    </row>
    <row r="101" spans="1:18" x14ac:dyDescent="0.25">
      <c r="A101" s="33"/>
      <c r="B101" s="33"/>
      <c r="C101" s="33"/>
      <c r="D101" s="33"/>
      <c r="E101" s="34"/>
      <c r="F101" s="47"/>
      <c r="G101" s="13"/>
      <c r="H101" s="13"/>
      <c r="I101" s="25"/>
      <c r="J101" s="33"/>
      <c r="K101" s="23"/>
      <c r="L101" s="49"/>
      <c r="M101" s="13"/>
      <c r="N101" s="23"/>
      <c r="O101" s="13"/>
      <c r="P101" s="13"/>
      <c r="Q101" s="13"/>
      <c r="R101" s="33"/>
    </row>
    <row r="102" spans="1:18" x14ac:dyDescent="0.25">
      <c r="A102" s="33"/>
      <c r="B102" s="33"/>
      <c r="C102" s="33"/>
      <c r="D102" s="33"/>
      <c r="E102" s="34"/>
      <c r="F102" s="47"/>
      <c r="G102" s="13"/>
      <c r="H102" s="13"/>
      <c r="I102" s="25"/>
      <c r="J102" s="33"/>
      <c r="K102" s="23"/>
      <c r="L102" s="49"/>
      <c r="M102" s="13"/>
      <c r="N102" s="23"/>
      <c r="O102" s="13"/>
      <c r="P102" s="13"/>
      <c r="Q102" s="13"/>
      <c r="R102" s="33"/>
    </row>
    <row r="103" spans="1:18" x14ac:dyDescent="0.25">
      <c r="A103" s="33"/>
      <c r="B103" s="33"/>
      <c r="C103" s="33"/>
      <c r="D103" s="33"/>
      <c r="E103" s="34"/>
      <c r="F103" s="47"/>
      <c r="G103" s="13"/>
      <c r="H103" s="13"/>
      <c r="I103" s="25"/>
      <c r="J103" s="33"/>
      <c r="K103" s="23"/>
      <c r="L103" s="49"/>
      <c r="M103" s="13"/>
      <c r="N103" s="23"/>
      <c r="O103" s="13"/>
      <c r="P103" s="13"/>
      <c r="Q103" s="13"/>
      <c r="R103" s="33"/>
    </row>
    <row r="104" spans="1:18" x14ac:dyDescent="0.25">
      <c r="A104" s="33"/>
      <c r="B104" s="33"/>
      <c r="C104" s="33"/>
      <c r="D104" s="33"/>
      <c r="E104" s="34"/>
      <c r="F104" s="47"/>
      <c r="G104" s="13"/>
      <c r="H104" s="13"/>
      <c r="I104" s="25"/>
      <c r="J104" s="33"/>
      <c r="K104" s="23"/>
      <c r="L104" s="49"/>
      <c r="M104" s="13"/>
      <c r="N104" s="23"/>
      <c r="O104" s="13"/>
      <c r="P104" s="13"/>
      <c r="Q104" s="13"/>
      <c r="R104" s="33"/>
    </row>
    <row r="105" spans="1:18" x14ac:dyDescent="0.25">
      <c r="A105" s="33"/>
      <c r="B105" s="33"/>
      <c r="C105" s="33"/>
      <c r="D105" s="33"/>
      <c r="E105" s="34"/>
      <c r="F105" s="47"/>
      <c r="G105" s="13"/>
      <c r="H105" s="13"/>
      <c r="I105" s="25"/>
      <c r="J105" s="33"/>
      <c r="K105" s="23"/>
      <c r="L105" s="49"/>
      <c r="M105" s="13"/>
      <c r="N105" s="23"/>
      <c r="O105" s="13"/>
      <c r="P105" s="13"/>
      <c r="Q105" s="13"/>
      <c r="R105" s="33"/>
    </row>
    <row r="106" spans="1:18" x14ac:dyDescent="0.25">
      <c r="A106" s="33"/>
      <c r="B106" s="33"/>
      <c r="C106" s="33"/>
      <c r="D106" s="33"/>
      <c r="E106" s="34"/>
      <c r="F106" s="47"/>
      <c r="G106" s="13"/>
      <c r="H106" s="13"/>
      <c r="I106" s="25"/>
      <c r="J106" s="33"/>
      <c r="K106" s="23"/>
      <c r="L106" s="49"/>
      <c r="M106" s="13"/>
      <c r="N106" s="23"/>
      <c r="O106" s="13"/>
      <c r="P106" s="13"/>
      <c r="Q106" s="13"/>
      <c r="R106" s="33"/>
    </row>
    <row r="107" spans="1:18" x14ac:dyDescent="0.25">
      <c r="A107" s="33"/>
      <c r="B107" s="33"/>
      <c r="C107" s="33"/>
      <c r="D107" s="33"/>
      <c r="E107" s="34"/>
      <c r="F107" s="47"/>
      <c r="G107" s="13"/>
      <c r="H107" s="13"/>
      <c r="I107" s="25"/>
      <c r="J107" s="33"/>
      <c r="K107" s="23"/>
      <c r="L107" s="49"/>
      <c r="M107" s="13"/>
      <c r="N107" s="23"/>
      <c r="O107" s="13"/>
      <c r="P107" s="13"/>
      <c r="Q107" s="13"/>
      <c r="R107" s="33"/>
    </row>
    <row r="116" spans="1:17" x14ac:dyDescent="0.25">
      <c r="A116" s="33"/>
      <c r="B116" s="33"/>
      <c r="C116" s="33"/>
      <c r="D116" s="33"/>
      <c r="E116" s="34"/>
      <c r="F116" s="47"/>
      <c r="G116" s="13"/>
      <c r="H116" s="13"/>
      <c r="I116" s="25"/>
      <c r="J116" s="33"/>
      <c r="K116" s="23"/>
      <c r="L116" s="49"/>
      <c r="M116" s="13"/>
      <c r="N116" s="23"/>
      <c r="O116" s="13"/>
      <c r="P116" s="13"/>
      <c r="Q116" s="13"/>
    </row>
    <row r="117" spans="1:17" x14ac:dyDescent="0.25">
      <c r="A117" s="33"/>
      <c r="B117" s="33"/>
      <c r="C117" s="33"/>
      <c r="D117" s="33"/>
      <c r="E117" s="34"/>
      <c r="F117" s="47"/>
      <c r="G117" s="13"/>
      <c r="H117" s="13"/>
      <c r="I117" s="25"/>
      <c r="J117" s="33"/>
      <c r="K117" s="23"/>
      <c r="L117" s="49"/>
      <c r="M117" s="13"/>
      <c r="N117" s="23"/>
      <c r="O117" s="13"/>
      <c r="P117" s="13"/>
      <c r="Q117" s="13"/>
    </row>
    <row r="118" spans="1:17" x14ac:dyDescent="0.25">
      <c r="A118" s="33"/>
      <c r="B118" s="33"/>
      <c r="C118" s="33"/>
      <c r="D118" s="33"/>
      <c r="E118" s="34"/>
      <c r="F118" s="47"/>
      <c r="G118" s="13"/>
      <c r="H118" s="13"/>
      <c r="I118" s="25"/>
      <c r="J118" s="33"/>
      <c r="K118" s="23"/>
      <c r="L118" s="49"/>
      <c r="M118" s="13"/>
      <c r="N118" s="23"/>
      <c r="O118" s="13"/>
      <c r="P118" s="13"/>
      <c r="Q118" s="13"/>
    </row>
    <row r="119" spans="1:17" x14ac:dyDescent="0.25">
      <c r="A119" s="33"/>
      <c r="B119" s="33"/>
      <c r="C119" s="33"/>
      <c r="D119" s="33"/>
      <c r="E119" s="34"/>
      <c r="F119" s="47"/>
      <c r="G119" s="13"/>
      <c r="H119" s="13"/>
      <c r="I119" s="25"/>
      <c r="J119" s="33"/>
      <c r="K119" s="23"/>
      <c r="L119" s="49"/>
      <c r="M119" s="13"/>
      <c r="N119" s="23"/>
      <c r="O119" s="13"/>
      <c r="P119" s="13"/>
      <c r="Q119" s="13"/>
    </row>
    <row r="120" spans="1:17" x14ac:dyDescent="0.25">
      <c r="A120" s="33"/>
      <c r="B120" s="33"/>
      <c r="C120" s="33"/>
      <c r="D120" s="33"/>
      <c r="E120" s="34"/>
      <c r="F120" s="47"/>
      <c r="G120" s="13"/>
      <c r="H120" s="13"/>
      <c r="I120" s="25"/>
      <c r="J120" s="33"/>
      <c r="K120" s="23"/>
      <c r="L120" s="49"/>
      <c r="M120" s="13"/>
      <c r="N120" s="23"/>
      <c r="O120" s="13"/>
      <c r="P120" s="13"/>
      <c r="Q120" s="13"/>
    </row>
    <row r="121" spans="1:17" x14ac:dyDescent="0.25">
      <c r="A121" s="33"/>
      <c r="B121" s="33"/>
      <c r="C121" s="33"/>
      <c r="D121" s="33"/>
      <c r="E121" s="34"/>
      <c r="F121" s="47"/>
      <c r="G121" s="13"/>
      <c r="H121" s="13"/>
      <c r="I121" s="25"/>
      <c r="J121" s="33"/>
      <c r="K121" s="23"/>
      <c r="L121" s="49"/>
      <c r="M121" s="13"/>
      <c r="N121" s="23"/>
      <c r="O121" s="13"/>
      <c r="P121" s="13"/>
      <c r="Q121" s="13"/>
    </row>
    <row r="122" spans="1:17" x14ac:dyDescent="0.25">
      <c r="A122" s="33"/>
      <c r="B122" s="33"/>
      <c r="C122" s="33"/>
      <c r="D122" s="33"/>
      <c r="E122" s="34"/>
      <c r="F122" s="47"/>
      <c r="G122" s="13"/>
      <c r="H122" s="13"/>
      <c r="I122" s="25"/>
      <c r="J122" s="33"/>
      <c r="K122" s="23"/>
      <c r="L122" s="49"/>
      <c r="M122" s="13"/>
      <c r="N122" s="23"/>
      <c r="O122" s="13"/>
      <c r="P122" s="13"/>
      <c r="Q122" s="13"/>
    </row>
    <row r="123" spans="1:17" x14ac:dyDescent="0.25">
      <c r="A123" s="33"/>
      <c r="B123" s="33"/>
      <c r="C123" s="54"/>
      <c r="D123" s="33"/>
      <c r="E123" s="34"/>
      <c r="F123" s="47"/>
      <c r="G123" s="13"/>
      <c r="H123" s="13"/>
      <c r="I123" s="25"/>
      <c r="J123" s="33"/>
      <c r="K123" s="23"/>
      <c r="L123" s="49"/>
      <c r="M123" s="13"/>
      <c r="N123" s="23"/>
      <c r="O123" s="13"/>
      <c r="P123" s="13"/>
      <c r="Q123" s="13"/>
    </row>
    <row r="126" spans="1:17" x14ac:dyDescent="0.25">
      <c r="A126" s="33"/>
      <c r="B126" s="33"/>
      <c r="C126" s="33"/>
      <c r="D126" s="33"/>
      <c r="F126" s="55"/>
      <c r="G126" s="13"/>
      <c r="H126" s="13"/>
      <c r="I126" s="25"/>
      <c r="J126" s="33"/>
      <c r="K126" s="23"/>
      <c r="L126" s="23"/>
      <c r="M126" s="13"/>
      <c r="N126" s="23"/>
      <c r="O126" s="13"/>
      <c r="P126" s="13"/>
      <c r="Q126" s="13"/>
    </row>
    <row r="127" spans="1:17" x14ac:dyDescent="0.25">
      <c r="A127" s="33"/>
      <c r="B127" s="33"/>
      <c r="C127" s="33"/>
      <c r="D127" s="33" t="s">
        <v>170</v>
      </c>
      <c r="E127" s="34"/>
      <c r="F127" s="55"/>
      <c r="G127" s="13"/>
      <c r="H127" s="13"/>
      <c r="I127" s="25"/>
      <c r="J127" s="33"/>
      <c r="K127" s="23"/>
      <c r="L127" s="23"/>
      <c r="M127" s="13"/>
      <c r="N127" s="23"/>
      <c r="O127" s="13"/>
      <c r="P127" s="13"/>
      <c r="Q127" s="13"/>
    </row>
    <row r="128" spans="1:17" x14ac:dyDescent="0.25">
      <c r="A128" s="33"/>
      <c r="B128" s="33"/>
      <c r="C128" s="33"/>
      <c r="D128" s="33"/>
      <c r="E128" s="34"/>
      <c r="F128" s="55"/>
      <c r="G128" s="13"/>
      <c r="H128" s="13"/>
      <c r="I128" s="25"/>
      <c r="J128" s="33"/>
      <c r="K128" s="23"/>
      <c r="L128" s="23"/>
      <c r="M128" s="13"/>
      <c r="N128" s="23"/>
      <c r="O128" s="13"/>
      <c r="P128" s="13"/>
      <c r="Q128" s="13"/>
    </row>
    <row r="129" spans="1:17" x14ac:dyDescent="0.25">
      <c r="A129" s="33"/>
      <c r="B129" s="33"/>
      <c r="C129" s="33"/>
      <c r="D129" s="33"/>
      <c r="F129" s="55"/>
      <c r="G129" s="13"/>
      <c r="H129" s="13"/>
      <c r="I129" s="25"/>
      <c r="J129" s="33"/>
      <c r="K129" s="23"/>
      <c r="L129" s="23"/>
      <c r="M129" s="13"/>
      <c r="N129" s="23"/>
      <c r="O129" s="13"/>
      <c r="P129" s="13"/>
      <c r="Q129" s="13"/>
    </row>
    <row r="130" spans="1:17" x14ac:dyDescent="0.25">
      <c r="A130" s="33"/>
      <c r="B130" s="33"/>
      <c r="C130" s="33"/>
      <c r="D130" s="33"/>
      <c r="F130" s="55"/>
      <c r="G130" s="13"/>
      <c r="H130" s="13"/>
      <c r="I130" s="25"/>
      <c r="J130" s="33"/>
      <c r="K130" s="23"/>
      <c r="L130" s="56"/>
      <c r="M130" s="13"/>
      <c r="N130" s="23"/>
      <c r="O130" s="13"/>
      <c r="P130" s="13"/>
      <c r="Q130" s="13"/>
    </row>
    <row r="131" spans="1:17" x14ac:dyDescent="0.25">
      <c r="A131" s="33"/>
      <c r="B131" s="33"/>
      <c r="C131" s="33"/>
      <c r="D131" s="33"/>
      <c r="F131" s="55"/>
      <c r="G131" s="13"/>
      <c r="H131" s="13"/>
      <c r="I131" s="25"/>
      <c r="J131" s="33"/>
      <c r="K131" s="23"/>
      <c r="L131" s="23"/>
      <c r="M131" s="13"/>
      <c r="N131" s="23"/>
      <c r="O131" s="13"/>
      <c r="P131" s="13"/>
      <c r="Q131" s="13"/>
    </row>
    <row r="132" spans="1:17" x14ac:dyDescent="0.25">
      <c r="A132" s="33"/>
      <c r="B132" s="33"/>
      <c r="C132" s="33"/>
      <c r="D132" s="33"/>
      <c r="F132" s="55"/>
      <c r="G132" s="13"/>
      <c r="H132" s="13"/>
      <c r="I132" s="25"/>
      <c r="J132" s="33"/>
      <c r="K132" s="23"/>
      <c r="L132" s="23"/>
      <c r="M132" s="13"/>
      <c r="N132" s="23"/>
      <c r="O132" s="13"/>
      <c r="P132" s="13"/>
      <c r="Q132" s="13"/>
    </row>
    <row r="133" spans="1:17" x14ac:dyDescent="0.25">
      <c r="A133" s="33"/>
      <c r="B133" s="33"/>
      <c r="C133" s="33"/>
      <c r="D133" s="33"/>
      <c r="F133" s="55"/>
      <c r="G133" s="13"/>
      <c r="H133" s="13"/>
      <c r="I133" s="25"/>
      <c r="J133" s="33"/>
      <c r="K133" s="23"/>
      <c r="L133" s="23"/>
      <c r="M133" s="13"/>
      <c r="N133" s="23"/>
      <c r="O133" s="13"/>
      <c r="P133" s="13"/>
      <c r="Q133" s="13"/>
    </row>
    <row r="134" spans="1:17" x14ac:dyDescent="0.25">
      <c r="A134" s="33"/>
      <c r="B134" s="33"/>
      <c r="C134" s="33"/>
      <c r="D134" s="33"/>
      <c r="F134" s="55"/>
      <c r="G134" s="13"/>
      <c r="H134" s="13"/>
      <c r="I134" s="25"/>
      <c r="J134" s="33"/>
      <c r="K134" s="23"/>
      <c r="L134" s="23"/>
      <c r="M134" s="13"/>
      <c r="N134" s="23"/>
      <c r="O134" s="13"/>
      <c r="P134" s="13"/>
      <c r="Q134" s="13"/>
    </row>
    <row r="135" spans="1:17" x14ac:dyDescent="0.25">
      <c r="A135" s="33"/>
      <c r="B135" s="33"/>
      <c r="C135" s="54"/>
      <c r="D135" s="33"/>
      <c r="F135" s="55"/>
      <c r="G135" s="13"/>
      <c r="H135" s="13"/>
      <c r="I135" s="25"/>
      <c r="J135" s="33"/>
      <c r="K135" s="23"/>
      <c r="L135" s="23"/>
      <c r="M135" s="13"/>
      <c r="N135" s="23"/>
      <c r="O135" s="13"/>
      <c r="P135" s="13"/>
      <c r="Q135" s="13"/>
    </row>
    <row r="136" spans="1:17" x14ac:dyDescent="0.25">
      <c r="A136" s="33"/>
      <c r="B136" s="33"/>
      <c r="C136" s="33"/>
      <c r="D136" s="33"/>
      <c r="F136" s="2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</row>
    <row r="137" spans="1:17" x14ac:dyDescent="0.25">
      <c r="A137" s="33"/>
      <c r="B137" s="33"/>
      <c r="C137" s="33"/>
      <c r="D137" s="33"/>
      <c r="F137" s="2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D1E3-9F25-4D83-9752-905D55462189}">
  <dimension ref="A1:R125"/>
  <sheetViews>
    <sheetView topLeftCell="A56" workbookViewId="0">
      <selection activeCell="M46" sqref="M46"/>
    </sheetView>
  </sheetViews>
  <sheetFormatPr defaultColWidth="9.77734375" defaultRowHeight="13.2" x14ac:dyDescent="0.25"/>
  <cols>
    <col min="1" max="4" width="9.77734375" style="14"/>
    <col min="5" max="5" width="7.6640625" style="28" customWidth="1"/>
    <col min="6" max="6" width="22.44140625" style="28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33203125" style="14" customWidth="1"/>
    <col min="15" max="15" width="9.77734375" style="14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75"/>
      <c r="Q2" s="75"/>
    </row>
    <row r="3" spans="1:17" s="26" customFormat="1" x14ac:dyDescent="0.25">
      <c r="A3" s="57"/>
      <c r="B3" s="57"/>
      <c r="C3" s="57" t="s">
        <v>11</v>
      </c>
      <c r="D3" s="58"/>
      <c r="E3" s="59"/>
      <c r="F3" s="60">
        <v>45856.333333333336</v>
      </c>
      <c r="G3" s="61">
        <v>0</v>
      </c>
      <c r="H3" s="61"/>
      <c r="I3" s="62">
        <f t="shared" ref="I3:I54" si="0">F3+(G3+H3)/24</f>
        <v>45856.333333333336</v>
      </c>
      <c r="J3" s="63"/>
      <c r="K3" s="57">
        <v>32</v>
      </c>
      <c r="L3" s="64">
        <v>10</v>
      </c>
      <c r="M3" s="61">
        <f t="shared" ref="M3:M53" si="1">K3/L3</f>
        <v>3.2</v>
      </c>
      <c r="N3" s="57"/>
      <c r="O3" s="61"/>
      <c r="P3" s="61"/>
      <c r="Q3" s="61"/>
    </row>
    <row r="4" spans="1:17" s="26" customFormat="1" x14ac:dyDescent="0.25">
      <c r="A4" s="26" t="s">
        <v>12</v>
      </c>
      <c r="B4" s="26" t="s">
        <v>13</v>
      </c>
      <c r="C4" s="26" t="s">
        <v>14</v>
      </c>
      <c r="D4" s="26">
        <f t="shared" ref="D4" si="2">D3+1</f>
        <v>1</v>
      </c>
      <c r="F4" s="60">
        <f t="shared" ref="F4:F55" si="3">(IF(J3&gt;0,J3,I3)+M3/24)</f>
        <v>45856.466666666667</v>
      </c>
      <c r="G4" s="32">
        <v>1.43</v>
      </c>
      <c r="H4" s="32"/>
      <c r="I4" s="62">
        <f t="shared" si="0"/>
        <v>45856.526250000003</v>
      </c>
      <c r="K4" s="31">
        <v>41</v>
      </c>
      <c r="L4" s="29">
        <v>10</v>
      </c>
      <c r="M4" s="32">
        <f t="shared" si="1"/>
        <v>4.0999999999999996</v>
      </c>
      <c r="N4" s="31"/>
      <c r="O4" s="32"/>
      <c r="P4" s="32"/>
      <c r="Q4" s="32"/>
    </row>
    <row r="5" spans="1:17" s="26" customFormat="1" x14ac:dyDescent="0.25">
      <c r="A5" s="65" t="s">
        <v>15</v>
      </c>
      <c r="B5" s="65" t="s">
        <v>16</v>
      </c>
      <c r="C5" s="65" t="s">
        <v>17</v>
      </c>
      <c r="D5" s="65">
        <f>D4+1</f>
        <v>2</v>
      </c>
      <c r="E5" s="31"/>
      <c r="F5" s="60">
        <f t="shared" si="3"/>
        <v>45856.697083333333</v>
      </c>
      <c r="G5" s="61">
        <v>0.5</v>
      </c>
      <c r="H5" s="61">
        <v>0.25</v>
      </c>
      <c r="I5" s="62">
        <f t="shared" si="0"/>
        <v>45856.728333333333</v>
      </c>
      <c r="J5" s="65"/>
      <c r="K5" s="66">
        <v>1.2</v>
      </c>
      <c r="L5" s="29">
        <v>10</v>
      </c>
      <c r="M5" s="61">
        <f t="shared" si="1"/>
        <v>0.12</v>
      </c>
      <c r="N5" s="57"/>
      <c r="O5" s="67"/>
      <c r="P5" s="61"/>
      <c r="Q5" s="61"/>
    </row>
    <row r="6" spans="1:17" s="26" customFormat="1" x14ac:dyDescent="0.25">
      <c r="A6" s="65" t="s">
        <v>18</v>
      </c>
      <c r="B6" s="65" t="s">
        <v>19</v>
      </c>
      <c r="C6" s="65" t="s">
        <v>20</v>
      </c>
      <c r="D6" s="65">
        <f>D5+1</f>
        <v>3</v>
      </c>
      <c r="E6" s="31"/>
      <c r="F6" s="60">
        <f t="shared" si="3"/>
        <v>45856.73333333333</v>
      </c>
      <c r="G6" s="61">
        <v>1.43</v>
      </c>
      <c r="H6" s="61">
        <v>0.25</v>
      </c>
      <c r="I6" s="62">
        <f t="shared" si="0"/>
        <v>45856.80333333333</v>
      </c>
      <c r="J6" s="65"/>
      <c r="K6" s="57">
        <v>8</v>
      </c>
      <c r="L6" s="29">
        <v>10</v>
      </c>
      <c r="M6" s="61">
        <f t="shared" si="1"/>
        <v>0.8</v>
      </c>
      <c r="N6" s="57"/>
      <c r="O6" s="61"/>
      <c r="P6" s="61"/>
      <c r="Q6" s="61"/>
    </row>
    <row r="7" spans="1:17" s="26" customFormat="1" x14ac:dyDescent="0.25">
      <c r="A7" s="65" t="s">
        <v>21</v>
      </c>
      <c r="B7" s="65" t="s">
        <v>22</v>
      </c>
      <c r="C7" s="65" t="s">
        <v>23</v>
      </c>
      <c r="D7" s="65">
        <f t="shared" ref="D7:D53" si="4">D6+1</f>
        <v>4</v>
      </c>
      <c r="E7" s="31"/>
      <c r="F7" s="60">
        <f t="shared" si="3"/>
        <v>45856.836666666662</v>
      </c>
      <c r="G7" s="61">
        <v>1.43</v>
      </c>
      <c r="H7" s="61">
        <v>0.25</v>
      </c>
      <c r="I7" s="62">
        <f t="shared" si="0"/>
        <v>45856.906666666662</v>
      </c>
      <c r="J7" s="65"/>
      <c r="K7" s="57">
        <v>20</v>
      </c>
      <c r="L7" s="29">
        <v>10</v>
      </c>
      <c r="M7" s="61">
        <f t="shared" si="1"/>
        <v>2</v>
      </c>
      <c r="N7" s="57"/>
      <c r="O7" s="61"/>
      <c r="P7" s="61"/>
      <c r="Q7" s="61"/>
    </row>
    <row r="8" spans="1:17" s="26" customFormat="1" x14ac:dyDescent="0.25">
      <c r="A8" s="65" t="s">
        <v>24</v>
      </c>
      <c r="B8" s="65" t="s">
        <v>25</v>
      </c>
      <c r="C8" s="65" t="s">
        <v>26</v>
      </c>
      <c r="D8" s="65">
        <f t="shared" si="4"/>
        <v>5</v>
      </c>
      <c r="E8" s="31"/>
      <c r="F8" s="60">
        <f t="shared" si="3"/>
        <v>45856.99</v>
      </c>
      <c r="G8" s="61">
        <v>1.43</v>
      </c>
      <c r="H8" s="61">
        <v>0.25</v>
      </c>
      <c r="I8" s="62">
        <f t="shared" si="0"/>
        <v>45857.06</v>
      </c>
      <c r="J8" s="65"/>
      <c r="K8" s="57">
        <v>8</v>
      </c>
      <c r="L8" s="29">
        <v>10</v>
      </c>
      <c r="M8" s="61">
        <f t="shared" si="1"/>
        <v>0.8</v>
      </c>
      <c r="N8" s="57"/>
      <c r="O8" s="61"/>
      <c r="P8" s="61"/>
      <c r="Q8" s="61"/>
    </row>
    <row r="9" spans="1:17" s="26" customFormat="1" x14ac:dyDescent="0.25">
      <c r="A9" s="65" t="s">
        <v>27</v>
      </c>
      <c r="B9" s="65" t="s">
        <v>28</v>
      </c>
      <c r="C9" s="65" t="s">
        <v>29</v>
      </c>
      <c r="D9" s="65">
        <f t="shared" si="4"/>
        <v>6</v>
      </c>
      <c r="E9" s="26" t="s">
        <v>175</v>
      </c>
      <c r="F9" s="60">
        <f t="shared" si="3"/>
        <v>45857.093333333331</v>
      </c>
      <c r="G9" s="61">
        <v>1.43</v>
      </c>
      <c r="H9" s="61">
        <v>0.25</v>
      </c>
      <c r="I9" s="62">
        <f t="shared" si="0"/>
        <v>45857.16333333333</v>
      </c>
      <c r="J9" s="65"/>
      <c r="K9" s="57">
        <v>32</v>
      </c>
      <c r="L9" s="29">
        <v>10</v>
      </c>
      <c r="M9" s="61">
        <f t="shared" si="1"/>
        <v>3.2</v>
      </c>
      <c r="N9" s="57"/>
      <c r="O9" s="61"/>
      <c r="P9" s="61"/>
      <c r="Q9" s="61"/>
    </row>
    <row r="10" spans="1:17" s="26" customFormat="1" x14ac:dyDescent="0.25">
      <c r="A10" s="65" t="s">
        <v>30</v>
      </c>
      <c r="B10" s="65" t="s">
        <v>31</v>
      </c>
      <c r="C10" s="65" t="s">
        <v>32</v>
      </c>
      <c r="D10" s="65">
        <f t="shared" si="4"/>
        <v>7</v>
      </c>
      <c r="E10" s="26" t="s">
        <v>174</v>
      </c>
      <c r="F10" s="60">
        <f t="shared" si="3"/>
        <v>45857.296666666662</v>
      </c>
      <c r="G10" s="61">
        <v>1.43</v>
      </c>
      <c r="H10" s="61">
        <v>0.25</v>
      </c>
      <c r="I10" s="62">
        <f t="shared" si="0"/>
        <v>45857.366666666661</v>
      </c>
      <c r="J10" s="65"/>
      <c r="K10" s="57">
        <v>32</v>
      </c>
      <c r="L10" s="29">
        <v>10</v>
      </c>
      <c r="M10" s="61">
        <f t="shared" si="1"/>
        <v>3.2</v>
      </c>
      <c r="N10" s="57"/>
      <c r="O10" s="61"/>
      <c r="P10" s="61"/>
      <c r="Q10" s="61"/>
    </row>
    <row r="11" spans="1:17" s="26" customFormat="1" x14ac:dyDescent="0.25">
      <c r="A11" s="65" t="s">
        <v>33</v>
      </c>
      <c r="B11" s="65" t="s">
        <v>34</v>
      </c>
      <c r="C11" s="65" t="s">
        <v>35</v>
      </c>
      <c r="D11" s="65">
        <f t="shared" si="4"/>
        <v>8</v>
      </c>
      <c r="E11" s="26" t="s">
        <v>173</v>
      </c>
      <c r="F11" s="60">
        <f t="shared" si="3"/>
        <v>45857.499999999993</v>
      </c>
      <c r="G11" s="61">
        <v>1.43</v>
      </c>
      <c r="H11" s="61">
        <v>0.25</v>
      </c>
      <c r="I11" s="62">
        <f t="shared" si="0"/>
        <v>45857.569999999992</v>
      </c>
      <c r="J11" s="65"/>
      <c r="K11" s="57">
        <v>28</v>
      </c>
      <c r="L11" s="29">
        <v>10</v>
      </c>
      <c r="M11" s="61">
        <f t="shared" si="1"/>
        <v>2.8</v>
      </c>
      <c r="N11" s="57"/>
      <c r="O11" s="61"/>
      <c r="P11" s="61"/>
      <c r="Q11" s="61"/>
    </row>
    <row r="12" spans="1:17" s="26" customFormat="1" x14ac:dyDescent="0.25">
      <c r="A12" s="65" t="s">
        <v>36</v>
      </c>
      <c r="B12" s="65" t="s">
        <v>37</v>
      </c>
      <c r="C12" s="65" t="s">
        <v>38</v>
      </c>
      <c r="D12" s="65">
        <f t="shared" si="4"/>
        <v>9</v>
      </c>
      <c r="E12" s="26" t="s">
        <v>172</v>
      </c>
      <c r="F12" s="60">
        <f t="shared" si="3"/>
        <v>45857.686666666661</v>
      </c>
      <c r="G12" s="61">
        <v>1.43</v>
      </c>
      <c r="H12" s="61">
        <v>0.25</v>
      </c>
      <c r="I12" s="62">
        <f t="shared" si="0"/>
        <v>45857.756666666661</v>
      </c>
      <c r="J12" s="65"/>
      <c r="K12" s="57">
        <v>40</v>
      </c>
      <c r="L12" s="29">
        <v>10</v>
      </c>
      <c r="M12" s="61">
        <f t="shared" si="1"/>
        <v>4</v>
      </c>
      <c r="N12" s="57"/>
      <c r="O12" s="61"/>
      <c r="P12" s="61"/>
      <c r="Q12" s="61"/>
    </row>
    <row r="13" spans="1:17" s="26" customFormat="1" x14ac:dyDescent="0.25">
      <c r="A13" s="65" t="s">
        <v>39</v>
      </c>
      <c r="B13" s="65" t="s">
        <v>40</v>
      </c>
      <c r="C13" s="65" t="s">
        <v>41</v>
      </c>
      <c r="D13" s="65">
        <f t="shared" si="4"/>
        <v>10</v>
      </c>
      <c r="E13" s="26" t="s">
        <v>172</v>
      </c>
      <c r="F13" s="60">
        <f t="shared" si="3"/>
        <v>45857.923333333325</v>
      </c>
      <c r="G13" s="61">
        <v>1.43</v>
      </c>
      <c r="H13" s="61">
        <v>0.25</v>
      </c>
      <c r="I13" s="62">
        <f t="shared" si="0"/>
        <v>45857.993333333325</v>
      </c>
      <c r="J13" s="65"/>
      <c r="K13" s="57">
        <v>40</v>
      </c>
      <c r="L13" s="29">
        <v>10</v>
      </c>
      <c r="M13" s="61">
        <f t="shared" si="1"/>
        <v>4</v>
      </c>
      <c r="N13" s="57"/>
      <c r="O13" s="61"/>
      <c r="P13" s="61"/>
      <c r="Q13" s="61"/>
    </row>
    <row r="14" spans="1:17" s="26" customFormat="1" x14ac:dyDescent="0.25">
      <c r="A14" s="65" t="s">
        <v>42</v>
      </c>
      <c r="B14" s="65" t="s">
        <v>43</v>
      </c>
      <c r="C14" s="65" t="s">
        <v>44</v>
      </c>
      <c r="D14" s="65">
        <f t="shared" si="4"/>
        <v>11</v>
      </c>
      <c r="E14" s="26" t="s">
        <v>172</v>
      </c>
      <c r="F14" s="60">
        <f t="shared" si="3"/>
        <v>45858.159999999989</v>
      </c>
      <c r="G14" s="61">
        <v>1.43</v>
      </c>
      <c r="H14" s="61">
        <v>0.25</v>
      </c>
      <c r="I14" s="62">
        <f t="shared" si="0"/>
        <v>45858.229999999989</v>
      </c>
      <c r="J14" s="65"/>
      <c r="K14" s="57">
        <v>40</v>
      </c>
      <c r="L14" s="29">
        <v>10</v>
      </c>
      <c r="M14" s="61">
        <f t="shared" si="1"/>
        <v>4</v>
      </c>
      <c r="N14" s="57"/>
      <c r="O14" s="61"/>
      <c r="P14" s="61"/>
      <c r="Q14" s="61"/>
    </row>
    <row r="15" spans="1:17" s="26" customFormat="1" x14ac:dyDescent="0.25">
      <c r="A15" s="65" t="s">
        <v>45</v>
      </c>
      <c r="B15" s="65" t="s">
        <v>46</v>
      </c>
      <c r="C15" s="65" t="s">
        <v>47</v>
      </c>
      <c r="D15" s="65">
        <f t="shared" si="4"/>
        <v>12</v>
      </c>
      <c r="E15" s="31"/>
      <c r="F15" s="60">
        <f t="shared" si="3"/>
        <v>45858.396666666653</v>
      </c>
      <c r="G15" s="61">
        <v>1.43</v>
      </c>
      <c r="H15" s="61">
        <v>0.25</v>
      </c>
      <c r="I15" s="62">
        <f t="shared" si="0"/>
        <v>45858.466666666653</v>
      </c>
      <c r="J15" s="65"/>
      <c r="K15" s="57">
        <v>40</v>
      </c>
      <c r="L15" s="29">
        <v>10</v>
      </c>
      <c r="M15" s="61">
        <f t="shared" si="1"/>
        <v>4</v>
      </c>
      <c r="N15" s="57"/>
      <c r="O15" s="61"/>
      <c r="P15" s="61"/>
      <c r="Q15" s="61"/>
    </row>
    <row r="16" spans="1:17" s="26" customFormat="1" x14ac:dyDescent="0.25">
      <c r="A16" s="65" t="s">
        <v>48</v>
      </c>
      <c r="B16" s="65" t="s">
        <v>49</v>
      </c>
      <c r="C16" s="65" t="s">
        <v>50</v>
      </c>
      <c r="D16" s="65">
        <f t="shared" si="4"/>
        <v>13</v>
      </c>
      <c r="E16" s="31"/>
      <c r="F16" s="60">
        <f t="shared" si="3"/>
        <v>45858.633333333317</v>
      </c>
      <c r="G16" s="61">
        <v>1.43</v>
      </c>
      <c r="H16" s="61">
        <v>0.25</v>
      </c>
      <c r="I16" s="62">
        <f t="shared" si="0"/>
        <v>45858.703333333317</v>
      </c>
      <c r="J16" s="65"/>
      <c r="K16" s="57">
        <v>41.5</v>
      </c>
      <c r="L16" s="29">
        <v>10</v>
      </c>
      <c r="M16" s="61">
        <f t="shared" si="1"/>
        <v>4.1500000000000004</v>
      </c>
      <c r="N16" s="57"/>
      <c r="O16" s="61"/>
      <c r="P16" s="61"/>
      <c r="Q16" s="61"/>
    </row>
    <row r="17" spans="1:18" s="26" customFormat="1" x14ac:dyDescent="0.25">
      <c r="A17" s="65" t="s">
        <v>57</v>
      </c>
      <c r="B17" s="65" t="s">
        <v>58</v>
      </c>
      <c r="C17" s="65" t="s">
        <v>59</v>
      </c>
      <c r="D17" s="65">
        <f t="shared" si="4"/>
        <v>14</v>
      </c>
      <c r="E17" s="68"/>
      <c r="F17" s="60">
        <f t="shared" si="3"/>
        <v>45858.876249999987</v>
      </c>
      <c r="G17" s="61">
        <v>1.43</v>
      </c>
      <c r="H17" s="61"/>
      <c r="I17" s="62">
        <f t="shared" si="0"/>
        <v>45858.935833333322</v>
      </c>
      <c r="J17" s="65"/>
      <c r="K17" s="57">
        <v>40</v>
      </c>
      <c r="L17" s="29">
        <v>10</v>
      </c>
      <c r="M17" s="61">
        <f t="shared" si="1"/>
        <v>4</v>
      </c>
      <c r="N17" s="57"/>
      <c r="O17" s="61"/>
      <c r="P17" s="61"/>
      <c r="Q17" s="61"/>
      <c r="R17" s="65"/>
    </row>
    <row r="18" spans="1:18" s="26" customFormat="1" x14ac:dyDescent="0.25">
      <c r="A18" s="65" t="s">
        <v>60</v>
      </c>
      <c r="B18" s="65" t="s">
        <v>61</v>
      </c>
      <c r="C18" s="65" t="s">
        <v>62</v>
      </c>
      <c r="D18" s="65">
        <f t="shared" si="4"/>
        <v>15</v>
      </c>
      <c r="E18" s="68"/>
      <c r="F18" s="60">
        <f t="shared" si="3"/>
        <v>45859.102499999986</v>
      </c>
      <c r="G18" s="61">
        <v>1.43</v>
      </c>
      <c r="H18" s="61"/>
      <c r="I18" s="62">
        <f t="shared" si="0"/>
        <v>45859.162083333322</v>
      </c>
      <c r="J18" s="65"/>
      <c r="K18" s="57">
        <v>40</v>
      </c>
      <c r="L18" s="29">
        <v>10</v>
      </c>
      <c r="M18" s="61">
        <f t="shared" si="1"/>
        <v>4</v>
      </c>
      <c r="N18" s="57"/>
      <c r="O18" s="61"/>
      <c r="P18" s="61"/>
      <c r="Q18" s="61"/>
    </row>
    <row r="19" spans="1:18" s="26" customFormat="1" ht="14.4" x14ac:dyDescent="0.3">
      <c r="A19" s="65" t="s">
        <v>63</v>
      </c>
      <c r="B19" s="65" t="s">
        <v>64</v>
      </c>
      <c r="C19" s="65" t="s">
        <v>65</v>
      </c>
      <c r="D19" s="65">
        <f t="shared" si="4"/>
        <v>16</v>
      </c>
      <c r="E19" s="69" t="s">
        <v>180</v>
      </c>
      <c r="F19" s="60">
        <f t="shared" si="3"/>
        <v>45859.328749999986</v>
      </c>
      <c r="G19" s="61">
        <v>1.43</v>
      </c>
      <c r="H19" s="61"/>
      <c r="I19" s="62">
        <f t="shared" si="0"/>
        <v>45859.388333333321</v>
      </c>
      <c r="J19" s="65"/>
      <c r="K19" s="57">
        <v>40</v>
      </c>
      <c r="L19" s="29">
        <v>10</v>
      </c>
      <c r="M19" s="61">
        <f t="shared" si="1"/>
        <v>4</v>
      </c>
      <c r="N19" s="57"/>
      <c r="O19" s="61"/>
      <c r="P19" s="61"/>
      <c r="Q19" s="61"/>
    </row>
    <row r="20" spans="1:18" s="26" customFormat="1" ht="14.4" x14ac:dyDescent="0.3">
      <c r="A20" s="65" t="s">
        <v>66</v>
      </c>
      <c r="B20" s="65" t="s">
        <v>67</v>
      </c>
      <c r="C20" s="65" t="s">
        <v>68</v>
      </c>
      <c r="D20" s="65">
        <f t="shared" si="4"/>
        <v>17</v>
      </c>
      <c r="E20" s="69" t="s">
        <v>179</v>
      </c>
      <c r="F20" s="60">
        <f t="shared" si="3"/>
        <v>45859.554999999986</v>
      </c>
      <c r="G20" s="61">
        <v>1.43</v>
      </c>
      <c r="H20" s="42">
        <v>0.25</v>
      </c>
      <c r="I20" s="62">
        <f t="shared" si="0"/>
        <v>45859.624999999985</v>
      </c>
      <c r="J20" s="65"/>
      <c r="K20" s="57">
        <v>40</v>
      </c>
      <c r="L20" s="29">
        <v>10</v>
      </c>
      <c r="M20" s="61">
        <f t="shared" si="1"/>
        <v>4</v>
      </c>
      <c r="N20" s="57"/>
      <c r="O20" s="61"/>
      <c r="P20" s="61"/>
      <c r="Q20" s="61"/>
    </row>
    <row r="21" spans="1:18" s="26" customFormat="1" ht="14.4" x14ac:dyDescent="0.3">
      <c r="A21" s="65" t="s">
        <v>69</v>
      </c>
      <c r="B21" s="65" t="s">
        <v>70</v>
      </c>
      <c r="C21" s="65" t="s">
        <v>71</v>
      </c>
      <c r="D21" s="65">
        <f t="shared" si="4"/>
        <v>18</v>
      </c>
      <c r="E21" s="69" t="s">
        <v>178</v>
      </c>
      <c r="F21" s="60">
        <f t="shared" si="3"/>
        <v>45859.79166666665</v>
      </c>
      <c r="G21" s="61">
        <v>1.43</v>
      </c>
      <c r="H21" s="42">
        <v>0.25</v>
      </c>
      <c r="I21" s="62">
        <f t="shared" si="0"/>
        <v>45859.861666666649</v>
      </c>
      <c r="J21" s="65"/>
      <c r="K21" s="57">
        <v>20</v>
      </c>
      <c r="L21" s="29">
        <v>10</v>
      </c>
      <c r="M21" s="61">
        <f t="shared" si="1"/>
        <v>2</v>
      </c>
      <c r="N21" s="57"/>
      <c r="O21" s="61"/>
      <c r="P21" s="61"/>
      <c r="Q21" s="61"/>
    </row>
    <row r="22" spans="1:18" s="26" customFormat="1" ht="14.4" x14ac:dyDescent="0.3">
      <c r="A22" s="65" t="s">
        <v>72</v>
      </c>
      <c r="B22" s="65" t="s">
        <v>73</v>
      </c>
      <c r="C22" s="65" t="s">
        <v>74</v>
      </c>
      <c r="D22" s="65">
        <f t="shared" si="4"/>
        <v>19</v>
      </c>
      <c r="E22" s="69" t="s">
        <v>177</v>
      </c>
      <c r="F22" s="60">
        <f t="shared" si="3"/>
        <v>45859.944999999985</v>
      </c>
      <c r="G22" s="61">
        <v>1.43</v>
      </c>
      <c r="H22" s="42">
        <v>0.25</v>
      </c>
      <c r="I22" s="62">
        <f t="shared" si="0"/>
        <v>45860.014999999985</v>
      </c>
      <c r="J22" s="65"/>
      <c r="K22" s="57">
        <v>20</v>
      </c>
      <c r="L22" s="29">
        <v>10</v>
      </c>
      <c r="M22" s="61">
        <f t="shared" si="1"/>
        <v>2</v>
      </c>
      <c r="N22" s="57"/>
      <c r="O22" s="61"/>
      <c r="P22" s="61"/>
      <c r="Q22" s="61"/>
    </row>
    <row r="23" spans="1:18" s="26" customFormat="1" ht="14.4" x14ac:dyDescent="0.3">
      <c r="A23" s="65" t="s">
        <v>75</v>
      </c>
      <c r="B23" s="65" t="s">
        <v>76</v>
      </c>
      <c r="C23" s="65" t="s">
        <v>77</v>
      </c>
      <c r="D23" s="65">
        <f t="shared" si="4"/>
        <v>20</v>
      </c>
      <c r="E23" s="69" t="s">
        <v>177</v>
      </c>
      <c r="F23" s="60">
        <f t="shared" si="3"/>
        <v>45860.098333333321</v>
      </c>
      <c r="G23" s="61">
        <v>1.43</v>
      </c>
      <c r="H23" s="42">
        <v>0.25</v>
      </c>
      <c r="I23" s="62">
        <f t="shared" si="0"/>
        <v>45860.16833333332</v>
      </c>
      <c r="J23" s="65"/>
      <c r="K23" s="57">
        <v>20</v>
      </c>
      <c r="L23" s="29">
        <v>10</v>
      </c>
      <c r="M23" s="61">
        <f t="shared" si="1"/>
        <v>2</v>
      </c>
      <c r="N23" s="57"/>
      <c r="O23" s="61"/>
      <c r="P23" s="61"/>
      <c r="Q23" s="61"/>
    </row>
    <row r="24" spans="1:18" s="26" customFormat="1" ht="14.4" x14ac:dyDescent="0.3">
      <c r="A24" s="65" t="s">
        <v>78</v>
      </c>
      <c r="B24" s="65" t="s">
        <v>79</v>
      </c>
      <c r="C24" s="65" t="s">
        <v>80</v>
      </c>
      <c r="D24" s="65">
        <f t="shared" si="4"/>
        <v>21</v>
      </c>
      <c r="E24" s="69" t="s">
        <v>176</v>
      </c>
      <c r="F24" s="60">
        <f t="shared" si="3"/>
        <v>45860.251666666656</v>
      </c>
      <c r="G24" s="61">
        <v>1.43</v>
      </c>
      <c r="H24" s="42">
        <v>0.25</v>
      </c>
      <c r="I24" s="62">
        <f t="shared" si="0"/>
        <v>45860.321666666656</v>
      </c>
      <c r="J24" s="65"/>
      <c r="K24" s="57">
        <v>20</v>
      </c>
      <c r="L24" s="29">
        <v>10</v>
      </c>
      <c r="M24" s="61">
        <f t="shared" si="1"/>
        <v>2</v>
      </c>
      <c r="N24" s="57"/>
      <c r="O24" s="61"/>
      <c r="P24" s="61"/>
      <c r="Q24" s="61"/>
    </row>
    <row r="25" spans="1:18" s="26" customFormat="1" x14ac:dyDescent="0.25">
      <c r="A25" s="65" t="s">
        <v>81</v>
      </c>
      <c r="B25" s="65" t="s">
        <v>82</v>
      </c>
      <c r="C25" s="65" t="s">
        <v>83</v>
      </c>
      <c r="D25" s="65">
        <f t="shared" si="4"/>
        <v>22</v>
      </c>
      <c r="E25" s="68"/>
      <c r="F25" s="60">
        <f t="shared" si="3"/>
        <v>45860.404999999992</v>
      </c>
      <c r="G25" s="61">
        <v>2</v>
      </c>
      <c r="H25" s="42">
        <v>0.25</v>
      </c>
      <c r="I25" s="62">
        <f t="shared" si="0"/>
        <v>45860.498749999992</v>
      </c>
      <c r="J25" s="65"/>
      <c r="K25" s="57">
        <v>20</v>
      </c>
      <c r="L25" s="29">
        <v>10</v>
      </c>
      <c r="M25" s="61">
        <f t="shared" si="1"/>
        <v>2</v>
      </c>
      <c r="N25" s="57"/>
      <c r="O25" s="61"/>
      <c r="P25" s="61"/>
      <c r="Q25" s="61"/>
    </row>
    <row r="26" spans="1:18" s="26" customFormat="1" x14ac:dyDescent="0.25">
      <c r="A26" s="65" t="s">
        <v>84</v>
      </c>
      <c r="B26" s="65" t="s">
        <v>85</v>
      </c>
      <c r="C26" s="65" t="s">
        <v>86</v>
      </c>
      <c r="D26" s="65">
        <f t="shared" si="4"/>
        <v>23</v>
      </c>
      <c r="E26" s="68"/>
      <c r="F26" s="60">
        <f t="shared" si="3"/>
        <v>45860.582083333327</v>
      </c>
      <c r="G26" s="61">
        <v>1.43</v>
      </c>
      <c r="H26" s="42">
        <v>0.25</v>
      </c>
      <c r="I26" s="62">
        <f t="shared" si="0"/>
        <v>45860.652083333327</v>
      </c>
      <c r="J26" s="65"/>
      <c r="K26" s="57">
        <v>15</v>
      </c>
      <c r="L26" s="29">
        <v>10</v>
      </c>
      <c r="M26" s="61">
        <f t="shared" si="1"/>
        <v>1.5</v>
      </c>
      <c r="N26" s="57"/>
      <c r="O26" s="61"/>
      <c r="P26" s="61"/>
      <c r="Q26" s="61"/>
    </row>
    <row r="27" spans="1:18" s="26" customFormat="1" x14ac:dyDescent="0.25">
      <c r="A27" s="65" t="s">
        <v>87</v>
      </c>
      <c r="B27" s="65" t="s">
        <v>88</v>
      </c>
      <c r="C27" s="65" t="s">
        <v>89</v>
      </c>
      <c r="D27" s="65">
        <f t="shared" si="4"/>
        <v>24</v>
      </c>
      <c r="E27" s="68"/>
      <c r="F27" s="60">
        <f t="shared" si="3"/>
        <v>45860.714583333327</v>
      </c>
      <c r="G27" s="61">
        <v>1</v>
      </c>
      <c r="H27" s="42">
        <v>0.25</v>
      </c>
      <c r="I27" s="62">
        <f t="shared" si="0"/>
        <v>45860.766666666663</v>
      </c>
      <c r="J27" s="65"/>
      <c r="K27" s="57">
        <v>2.2999999999999998</v>
      </c>
      <c r="L27" s="29">
        <v>10</v>
      </c>
      <c r="M27" s="61">
        <f t="shared" si="1"/>
        <v>0.22999999999999998</v>
      </c>
      <c r="N27" s="57"/>
      <c r="O27" s="61"/>
      <c r="P27" s="61"/>
      <c r="Q27" s="61"/>
    </row>
    <row r="28" spans="1:18" s="80" customFormat="1" x14ac:dyDescent="0.25">
      <c r="A28" s="89" t="s">
        <v>90</v>
      </c>
      <c r="B28" s="89" t="s">
        <v>91</v>
      </c>
      <c r="C28" s="89" t="s">
        <v>92</v>
      </c>
      <c r="D28" s="89">
        <f t="shared" si="4"/>
        <v>25</v>
      </c>
      <c r="E28" s="90"/>
      <c r="F28" s="91">
        <f t="shared" si="3"/>
        <v>45860.776249999995</v>
      </c>
      <c r="G28" s="92">
        <v>0.5</v>
      </c>
      <c r="H28" s="92"/>
      <c r="I28" s="93">
        <f t="shared" si="0"/>
        <v>45860.797083333331</v>
      </c>
      <c r="J28" s="89"/>
      <c r="K28" s="94">
        <v>20</v>
      </c>
      <c r="L28" s="95">
        <v>10</v>
      </c>
      <c r="M28" s="92">
        <f t="shared" si="1"/>
        <v>2</v>
      </c>
      <c r="N28" s="96" t="s">
        <v>194</v>
      </c>
      <c r="O28" s="79"/>
      <c r="P28" s="78"/>
      <c r="Q28" s="78"/>
    </row>
    <row r="29" spans="1:18" s="26" customFormat="1" x14ac:dyDescent="0.25">
      <c r="A29" s="65" t="s">
        <v>93</v>
      </c>
      <c r="B29" s="65" t="s">
        <v>94</v>
      </c>
      <c r="C29" s="65" t="s">
        <v>95</v>
      </c>
      <c r="D29" s="65">
        <f t="shared" si="4"/>
        <v>26</v>
      </c>
      <c r="E29" s="68"/>
      <c r="F29" s="60">
        <f t="shared" si="3"/>
        <v>45860.880416666667</v>
      </c>
      <c r="G29" s="61">
        <v>0.5</v>
      </c>
      <c r="H29" s="61"/>
      <c r="I29" s="62">
        <f t="shared" si="0"/>
        <v>45860.901250000003</v>
      </c>
      <c r="J29" s="65"/>
      <c r="K29" s="57">
        <v>66</v>
      </c>
      <c r="L29" s="29">
        <v>10</v>
      </c>
      <c r="M29" s="61">
        <f t="shared" si="1"/>
        <v>6.6</v>
      </c>
      <c r="N29" s="57"/>
      <c r="O29" s="61"/>
      <c r="P29" s="61"/>
      <c r="Q29" s="61"/>
    </row>
    <row r="30" spans="1:18" s="26" customFormat="1" ht="14.4" x14ac:dyDescent="0.3">
      <c r="A30" s="65" t="s">
        <v>96</v>
      </c>
      <c r="B30" s="65" t="s">
        <v>97</v>
      </c>
      <c r="C30" s="65" t="s">
        <v>98</v>
      </c>
      <c r="D30" s="65">
        <f t="shared" si="4"/>
        <v>27</v>
      </c>
      <c r="E30" s="69" t="s">
        <v>185</v>
      </c>
      <c r="F30" s="60">
        <f t="shared" si="3"/>
        <v>45861.176250000004</v>
      </c>
      <c r="G30" s="61">
        <v>1</v>
      </c>
      <c r="H30" s="42">
        <v>0.25</v>
      </c>
      <c r="I30" s="62">
        <f t="shared" si="0"/>
        <v>45861.22833333334</v>
      </c>
      <c r="J30" s="65"/>
      <c r="K30" s="57">
        <v>16</v>
      </c>
      <c r="L30" s="29">
        <v>10</v>
      </c>
      <c r="M30" s="61">
        <f t="shared" si="1"/>
        <v>1.6</v>
      </c>
      <c r="N30" s="57"/>
      <c r="O30" s="61"/>
      <c r="P30" s="61"/>
      <c r="Q30" s="61"/>
      <c r="R30" s="65"/>
    </row>
    <row r="31" spans="1:18" s="26" customFormat="1" ht="14.4" x14ac:dyDescent="0.3">
      <c r="A31" s="65" t="s">
        <v>99</v>
      </c>
      <c r="B31" s="65" t="s">
        <v>100</v>
      </c>
      <c r="C31" s="65" t="s">
        <v>101</v>
      </c>
      <c r="D31" s="65">
        <f t="shared" si="4"/>
        <v>28</v>
      </c>
      <c r="E31" s="69" t="s">
        <v>184</v>
      </c>
      <c r="F31" s="60">
        <f t="shared" si="3"/>
        <v>45861.295000000006</v>
      </c>
      <c r="G31" s="61">
        <v>1.43</v>
      </c>
      <c r="H31" s="42">
        <v>0.25</v>
      </c>
      <c r="I31" s="62">
        <f t="shared" si="0"/>
        <v>45861.365000000005</v>
      </c>
      <c r="J31" s="65"/>
      <c r="K31" s="57">
        <v>20</v>
      </c>
      <c r="L31" s="29">
        <v>10</v>
      </c>
      <c r="M31" s="61">
        <f t="shared" si="1"/>
        <v>2</v>
      </c>
      <c r="N31" s="57"/>
      <c r="O31" s="61"/>
      <c r="P31" s="61"/>
      <c r="Q31" s="61"/>
      <c r="R31" s="65"/>
    </row>
    <row r="32" spans="1:18" s="26" customFormat="1" ht="14.4" x14ac:dyDescent="0.3">
      <c r="A32" s="65" t="s">
        <v>102</v>
      </c>
      <c r="B32" s="65" t="s">
        <v>103</v>
      </c>
      <c r="C32" s="65" t="s">
        <v>104</v>
      </c>
      <c r="D32" s="65">
        <f t="shared" si="4"/>
        <v>29</v>
      </c>
      <c r="E32" s="69" t="s">
        <v>183</v>
      </c>
      <c r="F32" s="60">
        <f t="shared" si="3"/>
        <v>45861.448333333341</v>
      </c>
      <c r="G32" s="61">
        <v>1.43</v>
      </c>
      <c r="H32" s="42">
        <v>0.25</v>
      </c>
      <c r="I32" s="62">
        <f t="shared" si="0"/>
        <v>45861.518333333341</v>
      </c>
      <c r="J32" s="65"/>
      <c r="K32" s="57">
        <v>40</v>
      </c>
      <c r="L32" s="29">
        <v>10</v>
      </c>
      <c r="M32" s="61">
        <f t="shared" si="1"/>
        <v>4</v>
      </c>
      <c r="N32" s="57"/>
      <c r="O32" s="61"/>
      <c r="P32" s="61"/>
      <c r="Q32" s="61"/>
      <c r="R32" s="65"/>
    </row>
    <row r="33" spans="1:18" s="26" customFormat="1" ht="15" customHeight="1" x14ac:dyDescent="0.3">
      <c r="A33" s="65" t="s">
        <v>105</v>
      </c>
      <c r="B33" s="65" t="s">
        <v>106</v>
      </c>
      <c r="C33" s="65" t="s">
        <v>107</v>
      </c>
      <c r="D33" s="65">
        <f t="shared" si="4"/>
        <v>30</v>
      </c>
      <c r="E33" s="69" t="s">
        <v>182</v>
      </c>
      <c r="F33" s="60">
        <f t="shared" si="3"/>
        <v>45861.685000000005</v>
      </c>
      <c r="G33" s="61">
        <v>1.43</v>
      </c>
      <c r="H33" s="42">
        <v>0.25</v>
      </c>
      <c r="I33" s="62">
        <f t="shared" si="0"/>
        <v>45861.755000000005</v>
      </c>
      <c r="J33" s="65"/>
      <c r="K33" s="57">
        <v>40</v>
      </c>
      <c r="L33" s="29">
        <v>10</v>
      </c>
      <c r="M33" s="61">
        <f t="shared" si="1"/>
        <v>4</v>
      </c>
      <c r="N33" s="57"/>
      <c r="O33" s="61"/>
      <c r="P33" s="61"/>
      <c r="Q33" s="61"/>
      <c r="R33" s="65"/>
    </row>
    <row r="34" spans="1:18" s="26" customFormat="1" ht="14.4" x14ac:dyDescent="0.3">
      <c r="A34" s="65" t="s">
        <v>108</v>
      </c>
      <c r="B34" s="65" t="s">
        <v>109</v>
      </c>
      <c r="C34" s="65" t="s">
        <v>110</v>
      </c>
      <c r="D34" s="65">
        <f t="shared" si="4"/>
        <v>31</v>
      </c>
      <c r="E34" s="69" t="s">
        <v>181</v>
      </c>
      <c r="F34" s="60">
        <f t="shared" si="3"/>
        <v>45861.921666666669</v>
      </c>
      <c r="G34" s="61">
        <v>1.43</v>
      </c>
      <c r="H34" s="61"/>
      <c r="I34" s="62">
        <f t="shared" si="0"/>
        <v>45861.981250000004</v>
      </c>
      <c r="J34" s="65"/>
      <c r="K34" s="57">
        <v>40</v>
      </c>
      <c r="L34" s="29">
        <v>10</v>
      </c>
      <c r="M34" s="61">
        <f t="shared" si="1"/>
        <v>4</v>
      </c>
      <c r="N34" s="57"/>
      <c r="O34" s="61"/>
      <c r="P34" s="61"/>
      <c r="Q34" s="61"/>
      <c r="R34" s="65"/>
    </row>
    <row r="35" spans="1:18" s="26" customFormat="1" x14ac:dyDescent="0.25">
      <c r="A35" s="65" t="s">
        <v>111</v>
      </c>
      <c r="B35" s="65" t="s">
        <v>112</v>
      </c>
      <c r="C35" s="65" t="s">
        <v>113</v>
      </c>
      <c r="D35" s="65">
        <f t="shared" si="4"/>
        <v>32</v>
      </c>
      <c r="E35" s="68"/>
      <c r="F35" s="60">
        <f t="shared" si="3"/>
        <v>45862.147916666669</v>
      </c>
      <c r="G35" s="61">
        <v>1.43</v>
      </c>
      <c r="H35" s="61"/>
      <c r="I35" s="62">
        <f t="shared" si="0"/>
        <v>45862.207500000004</v>
      </c>
      <c r="J35" s="65"/>
      <c r="K35" s="57">
        <v>40</v>
      </c>
      <c r="L35" s="29">
        <v>10</v>
      </c>
      <c r="M35" s="61">
        <f t="shared" si="1"/>
        <v>4</v>
      </c>
      <c r="N35" s="57"/>
      <c r="O35" s="61"/>
      <c r="P35" s="61"/>
      <c r="Q35" s="61"/>
      <c r="R35" s="65"/>
    </row>
    <row r="36" spans="1:18" s="26" customFormat="1" x14ac:dyDescent="0.25">
      <c r="A36" s="65" t="s">
        <v>114</v>
      </c>
      <c r="B36" s="65" t="s">
        <v>115</v>
      </c>
      <c r="C36" s="65" t="s">
        <v>116</v>
      </c>
      <c r="D36" s="65">
        <f t="shared" si="4"/>
        <v>33</v>
      </c>
      <c r="E36" s="68"/>
      <c r="F36" s="60">
        <f t="shared" si="3"/>
        <v>45862.374166666668</v>
      </c>
      <c r="G36" s="61">
        <v>1.43</v>
      </c>
      <c r="H36" s="61"/>
      <c r="I36" s="62">
        <f t="shared" si="0"/>
        <v>45862.433750000004</v>
      </c>
      <c r="J36" s="65"/>
      <c r="K36" s="57">
        <v>41.5</v>
      </c>
      <c r="L36" s="29">
        <v>10</v>
      </c>
      <c r="M36" s="61">
        <f t="shared" si="1"/>
        <v>4.1500000000000004</v>
      </c>
      <c r="N36" s="57"/>
      <c r="O36" s="61"/>
      <c r="P36" s="61"/>
      <c r="Q36" s="61"/>
      <c r="R36" s="65"/>
    </row>
    <row r="37" spans="1:18" s="26" customFormat="1" x14ac:dyDescent="0.25">
      <c r="A37" s="65" t="s">
        <v>117</v>
      </c>
      <c r="B37" s="65" t="s">
        <v>118</v>
      </c>
      <c r="C37" s="65" t="s">
        <v>119</v>
      </c>
      <c r="D37" s="65">
        <f t="shared" si="4"/>
        <v>34</v>
      </c>
      <c r="E37" s="68"/>
      <c r="F37" s="60">
        <f t="shared" si="3"/>
        <v>45862.606666666674</v>
      </c>
      <c r="G37" s="61">
        <v>1.43</v>
      </c>
      <c r="H37" s="61">
        <v>0.25</v>
      </c>
      <c r="I37" s="62">
        <f t="shared" si="0"/>
        <v>45862.676666666674</v>
      </c>
      <c r="J37" s="65"/>
      <c r="K37" s="57">
        <v>40</v>
      </c>
      <c r="L37" s="29">
        <v>10</v>
      </c>
      <c r="M37" s="61">
        <f t="shared" si="1"/>
        <v>4</v>
      </c>
      <c r="N37" s="57"/>
      <c r="O37" s="61"/>
      <c r="P37" s="61"/>
      <c r="Q37" s="61"/>
    </row>
    <row r="38" spans="1:18" s="26" customFormat="1" x14ac:dyDescent="0.25">
      <c r="A38" s="65" t="s">
        <v>120</v>
      </c>
      <c r="B38" s="65" t="s">
        <v>121</v>
      </c>
      <c r="C38" s="65" t="s">
        <v>122</v>
      </c>
      <c r="D38" s="65">
        <f t="shared" si="4"/>
        <v>35</v>
      </c>
      <c r="E38" s="68"/>
      <c r="F38" s="60">
        <f t="shared" si="3"/>
        <v>45862.843333333338</v>
      </c>
      <c r="G38" s="61">
        <v>1.43</v>
      </c>
      <c r="H38" s="61">
        <v>0.25</v>
      </c>
      <c r="I38" s="62">
        <f t="shared" si="0"/>
        <v>45862.913333333338</v>
      </c>
      <c r="J38" s="65"/>
      <c r="K38" s="57">
        <v>40</v>
      </c>
      <c r="L38" s="29">
        <v>10</v>
      </c>
      <c r="M38" s="61">
        <f t="shared" si="1"/>
        <v>4</v>
      </c>
      <c r="N38" s="57"/>
      <c r="O38" s="61"/>
      <c r="P38" s="61"/>
      <c r="Q38" s="61"/>
    </row>
    <row r="39" spans="1:18" s="26" customFormat="1" ht="14.4" x14ac:dyDescent="0.3">
      <c r="A39" s="65" t="s">
        <v>123</v>
      </c>
      <c r="B39" s="65" t="s">
        <v>124</v>
      </c>
      <c r="C39" s="65" t="s">
        <v>125</v>
      </c>
      <c r="D39" s="65">
        <f t="shared" si="4"/>
        <v>36</v>
      </c>
      <c r="E39" s="69" t="s">
        <v>188</v>
      </c>
      <c r="F39" s="60">
        <f t="shared" si="3"/>
        <v>45863.08</v>
      </c>
      <c r="G39" s="61">
        <v>1.43</v>
      </c>
      <c r="H39" s="61">
        <v>0.25</v>
      </c>
      <c r="I39" s="62">
        <f t="shared" si="0"/>
        <v>45863.15</v>
      </c>
      <c r="J39" s="65"/>
      <c r="K39" s="57">
        <v>40</v>
      </c>
      <c r="L39" s="29">
        <v>10</v>
      </c>
      <c r="M39" s="61">
        <f t="shared" si="1"/>
        <v>4</v>
      </c>
      <c r="N39" s="57"/>
      <c r="O39" s="61"/>
      <c r="P39" s="61"/>
      <c r="Q39" s="61"/>
    </row>
    <row r="40" spans="1:18" s="26" customFormat="1" ht="14.4" x14ac:dyDescent="0.3">
      <c r="A40" s="65" t="s">
        <v>126</v>
      </c>
      <c r="B40" s="65" t="s">
        <v>127</v>
      </c>
      <c r="C40" s="65" t="s">
        <v>128</v>
      </c>
      <c r="D40" s="65">
        <f t="shared" si="4"/>
        <v>37</v>
      </c>
      <c r="E40" s="69" t="s">
        <v>188</v>
      </c>
      <c r="F40" s="60">
        <f t="shared" si="3"/>
        <v>45863.316666666666</v>
      </c>
      <c r="G40" s="61">
        <v>1.43</v>
      </c>
      <c r="H40" s="61">
        <v>0.25</v>
      </c>
      <c r="I40" s="62">
        <f t="shared" si="0"/>
        <v>45863.386666666665</v>
      </c>
      <c r="J40" s="65"/>
      <c r="K40" s="57">
        <v>40</v>
      </c>
      <c r="L40" s="29">
        <v>10</v>
      </c>
      <c r="M40" s="61">
        <f t="shared" si="1"/>
        <v>4</v>
      </c>
      <c r="N40" s="57"/>
      <c r="O40" s="61"/>
      <c r="P40" s="61"/>
      <c r="Q40" s="61"/>
    </row>
    <row r="41" spans="1:18" s="26" customFormat="1" ht="14.4" x14ac:dyDescent="0.3">
      <c r="A41" s="65" t="s">
        <v>129</v>
      </c>
      <c r="B41" s="65" t="s">
        <v>130</v>
      </c>
      <c r="C41" s="65" t="s">
        <v>131</v>
      </c>
      <c r="D41" s="65">
        <f t="shared" si="4"/>
        <v>38</v>
      </c>
      <c r="E41" s="69" t="s">
        <v>187</v>
      </c>
      <c r="F41" s="60">
        <f t="shared" si="3"/>
        <v>45863.55333333333</v>
      </c>
      <c r="G41" s="61">
        <v>1.43</v>
      </c>
      <c r="H41" s="61">
        <v>0.25</v>
      </c>
      <c r="I41" s="62">
        <f t="shared" si="0"/>
        <v>45863.623333333329</v>
      </c>
      <c r="J41" s="65"/>
      <c r="K41" s="57">
        <v>20</v>
      </c>
      <c r="L41" s="29">
        <v>10</v>
      </c>
      <c r="M41" s="61">
        <f t="shared" si="1"/>
        <v>2</v>
      </c>
      <c r="N41" s="57"/>
      <c r="O41" s="61"/>
      <c r="P41" s="61"/>
      <c r="Q41" s="61"/>
    </row>
    <row r="42" spans="1:18" s="26" customFormat="1" ht="14.4" x14ac:dyDescent="0.3">
      <c r="A42" s="65" t="s">
        <v>132</v>
      </c>
      <c r="B42" s="65" t="s">
        <v>133</v>
      </c>
      <c r="C42" s="65" t="s">
        <v>134</v>
      </c>
      <c r="D42" s="65">
        <f t="shared" si="4"/>
        <v>39</v>
      </c>
      <c r="E42" s="69" t="s">
        <v>186</v>
      </c>
      <c r="F42" s="60">
        <f t="shared" si="3"/>
        <v>45863.706666666665</v>
      </c>
      <c r="G42" s="61">
        <v>1.43</v>
      </c>
      <c r="H42" s="61">
        <v>0.25</v>
      </c>
      <c r="I42" s="62">
        <f t="shared" si="0"/>
        <v>45863.776666666665</v>
      </c>
      <c r="J42" s="65"/>
      <c r="K42" s="57">
        <v>44</v>
      </c>
      <c r="L42" s="29">
        <v>10</v>
      </c>
      <c r="M42" s="61">
        <f t="shared" si="1"/>
        <v>4.4000000000000004</v>
      </c>
      <c r="N42" s="57"/>
      <c r="O42" s="61"/>
      <c r="P42" s="61"/>
      <c r="Q42" s="61"/>
    </row>
    <row r="43" spans="1:18" s="26" customFormat="1" ht="14.4" x14ac:dyDescent="0.3">
      <c r="A43" s="26" t="s">
        <v>135</v>
      </c>
      <c r="B43" s="26" t="s">
        <v>136</v>
      </c>
      <c r="C43" s="26" t="s">
        <v>137</v>
      </c>
      <c r="D43" s="65">
        <f t="shared" si="4"/>
        <v>40</v>
      </c>
      <c r="E43" s="69" t="s">
        <v>189</v>
      </c>
      <c r="F43" s="60">
        <f t="shared" si="3"/>
        <v>45863.96</v>
      </c>
      <c r="G43" s="61">
        <v>1.43</v>
      </c>
      <c r="H43" s="32"/>
      <c r="I43" s="62">
        <f t="shared" si="0"/>
        <v>45864.019583333335</v>
      </c>
      <c r="K43" s="70">
        <v>20</v>
      </c>
      <c r="L43" s="29">
        <v>10</v>
      </c>
      <c r="M43" s="32">
        <f t="shared" si="1"/>
        <v>2</v>
      </c>
      <c r="N43" s="31"/>
      <c r="O43" s="32"/>
      <c r="P43" s="61"/>
      <c r="Q43" s="61"/>
    </row>
    <row r="44" spans="1:18" s="26" customFormat="1" ht="14.4" x14ac:dyDescent="0.3">
      <c r="A44" s="26" t="s">
        <v>138</v>
      </c>
      <c r="B44" s="26" t="s">
        <v>139</v>
      </c>
      <c r="C44" s="26" t="s">
        <v>140</v>
      </c>
      <c r="D44" s="65">
        <f t="shared" si="4"/>
        <v>41</v>
      </c>
      <c r="E44" s="69" t="s">
        <v>190</v>
      </c>
      <c r="F44" s="60">
        <f t="shared" si="3"/>
        <v>45864.10291666667</v>
      </c>
      <c r="G44" s="61">
        <v>1.43</v>
      </c>
      <c r="H44" s="32"/>
      <c r="I44" s="62">
        <f t="shared" si="0"/>
        <v>45864.162500000006</v>
      </c>
      <c r="K44" s="70">
        <v>16</v>
      </c>
      <c r="L44" s="29">
        <v>10</v>
      </c>
      <c r="M44" s="32">
        <f t="shared" si="1"/>
        <v>1.6</v>
      </c>
      <c r="N44" s="31"/>
      <c r="O44" s="32"/>
      <c r="P44" s="61"/>
      <c r="Q44" s="61"/>
    </row>
    <row r="45" spans="1:18" s="26" customFormat="1" ht="14.4" x14ac:dyDescent="0.3">
      <c r="A45" s="26" t="s">
        <v>141</v>
      </c>
      <c r="B45" s="26" t="s">
        <v>142</v>
      </c>
      <c r="C45" s="26" t="s">
        <v>143</v>
      </c>
      <c r="D45" s="65">
        <f t="shared" si="4"/>
        <v>42</v>
      </c>
      <c r="F45" s="60">
        <f t="shared" si="3"/>
        <v>45864.229166666672</v>
      </c>
      <c r="G45" s="61">
        <v>1.43</v>
      </c>
      <c r="H45" s="32"/>
      <c r="I45" s="62">
        <f t="shared" si="0"/>
        <v>45864.288750000007</v>
      </c>
      <c r="K45" s="70">
        <v>8</v>
      </c>
      <c r="L45" s="29">
        <v>10</v>
      </c>
      <c r="M45" s="32">
        <f t="shared" si="1"/>
        <v>0.8</v>
      </c>
      <c r="N45" s="31"/>
      <c r="O45" s="32"/>
      <c r="P45" s="61"/>
      <c r="Q45" s="61"/>
    </row>
    <row r="46" spans="1:18" s="26" customFormat="1" ht="14.4" x14ac:dyDescent="0.3">
      <c r="A46" s="26" t="s">
        <v>144</v>
      </c>
      <c r="B46" s="26" t="s">
        <v>145</v>
      </c>
      <c r="C46" s="26" t="s">
        <v>146</v>
      </c>
      <c r="D46" s="65">
        <f t="shared" si="4"/>
        <v>43</v>
      </c>
      <c r="F46" s="60">
        <f t="shared" si="3"/>
        <v>45864.32208333334</v>
      </c>
      <c r="G46" s="32">
        <v>0.5</v>
      </c>
      <c r="H46" s="32"/>
      <c r="I46" s="62">
        <f t="shared" si="0"/>
        <v>45864.342916666676</v>
      </c>
      <c r="K46" s="70">
        <v>40</v>
      </c>
      <c r="L46" s="29">
        <v>10</v>
      </c>
      <c r="M46" s="32">
        <f t="shared" si="1"/>
        <v>4</v>
      </c>
      <c r="N46" s="31"/>
      <c r="O46" s="32"/>
      <c r="P46" s="32"/>
      <c r="Q46" s="32"/>
    </row>
    <row r="47" spans="1:18" s="26" customFormat="1" ht="12.45" customHeight="1" x14ac:dyDescent="0.25">
      <c r="A47" s="65" t="s">
        <v>147</v>
      </c>
      <c r="B47" s="65" t="s">
        <v>148</v>
      </c>
      <c r="C47" s="65" t="s">
        <v>149</v>
      </c>
      <c r="D47" s="65">
        <f t="shared" si="4"/>
        <v>44</v>
      </c>
      <c r="E47" s="68"/>
      <c r="F47" s="60">
        <f t="shared" si="3"/>
        <v>45864.50958333334</v>
      </c>
      <c r="G47" s="61">
        <v>0.5</v>
      </c>
      <c r="H47" s="61">
        <v>0.25</v>
      </c>
      <c r="I47" s="62">
        <f t="shared" si="0"/>
        <v>45864.54083333334</v>
      </c>
      <c r="J47" s="65"/>
      <c r="K47" s="57">
        <v>2</v>
      </c>
      <c r="L47" s="29">
        <v>10</v>
      </c>
      <c r="M47" s="61">
        <f t="shared" si="1"/>
        <v>0.2</v>
      </c>
      <c r="N47" s="57"/>
      <c r="O47" s="61"/>
      <c r="P47" s="61"/>
      <c r="Q47" s="61"/>
    </row>
    <row r="48" spans="1:18" s="26" customFormat="1" x14ac:dyDescent="0.25">
      <c r="A48" s="65" t="s">
        <v>150</v>
      </c>
      <c r="B48" s="65" t="s">
        <v>151</v>
      </c>
      <c r="C48" s="65" t="s">
        <v>152</v>
      </c>
      <c r="D48" s="65">
        <f t="shared" si="4"/>
        <v>45</v>
      </c>
      <c r="E48" s="68"/>
      <c r="F48" s="60">
        <f t="shared" si="3"/>
        <v>45864.549166666671</v>
      </c>
      <c r="G48" s="61">
        <v>0.5</v>
      </c>
      <c r="H48" s="61">
        <v>0.25</v>
      </c>
      <c r="I48" s="62">
        <f t="shared" si="0"/>
        <v>45864.580416666671</v>
      </c>
      <c r="J48" s="65"/>
      <c r="K48" s="57">
        <v>27</v>
      </c>
      <c r="L48" s="29">
        <v>10</v>
      </c>
      <c r="M48" s="61">
        <f t="shared" si="1"/>
        <v>2.7</v>
      </c>
      <c r="N48" s="57"/>
      <c r="O48" s="61"/>
      <c r="P48" s="61"/>
      <c r="Q48" s="61"/>
      <c r="R48" s="65"/>
    </row>
    <row r="49" spans="1:18" s="26" customFormat="1" x14ac:dyDescent="0.25">
      <c r="A49" s="65" t="s">
        <v>153</v>
      </c>
      <c r="B49" s="65" t="s">
        <v>154</v>
      </c>
      <c r="C49" s="65" t="s">
        <v>155</v>
      </c>
      <c r="D49" s="65">
        <f t="shared" si="4"/>
        <v>46</v>
      </c>
      <c r="E49" s="68"/>
      <c r="F49" s="60">
        <f t="shared" si="3"/>
        <v>45864.692916666674</v>
      </c>
      <c r="G49" s="61">
        <v>2</v>
      </c>
      <c r="H49" s="61">
        <v>0.25</v>
      </c>
      <c r="I49" s="62">
        <f t="shared" si="0"/>
        <v>45864.786666666674</v>
      </c>
      <c r="J49" s="65"/>
      <c r="K49" s="57">
        <v>13.6</v>
      </c>
      <c r="L49" s="29">
        <v>10</v>
      </c>
      <c r="M49" s="61">
        <f t="shared" si="1"/>
        <v>1.3599999999999999</v>
      </c>
      <c r="N49" s="57"/>
      <c r="O49" s="61"/>
      <c r="P49" s="61"/>
      <c r="Q49" s="61"/>
      <c r="R49" s="65"/>
    </row>
    <row r="50" spans="1:18" s="26" customFormat="1" x14ac:dyDescent="0.25">
      <c r="A50" s="65" t="s">
        <v>156</v>
      </c>
      <c r="B50" s="65" t="s">
        <v>157</v>
      </c>
      <c r="C50" s="65" t="s">
        <v>158</v>
      </c>
      <c r="D50" s="65">
        <f t="shared" si="4"/>
        <v>47</v>
      </c>
      <c r="E50" s="68"/>
      <c r="F50" s="60">
        <f t="shared" si="3"/>
        <v>45864.843333333338</v>
      </c>
      <c r="G50" s="61">
        <v>0.5</v>
      </c>
      <c r="H50" s="61"/>
      <c r="I50" s="62">
        <f t="shared" si="0"/>
        <v>45864.864166666674</v>
      </c>
      <c r="J50" s="65"/>
      <c r="K50" s="57">
        <v>25</v>
      </c>
      <c r="L50" s="29">
        <v>10</v>
      </c>
      <c r="M50" s="61">
        <f t="shared" si="1"/>
        <v>2.5</v>
      </c>
      <c r="N50" s="57"/>
      <c r="O50" s="61"/>
      <c r="P50" s="61"/>
      <c r="Q50" s="61"/>
      <c r="R50" s="65"/>
    </row>
    <row r="51" spans="1:18" s="26" customFormat="1" x14ac:dyDescent="0.25">
      <c r="A51" s="65" t="s">
        <v>159</v>
      </c>
      <c r="B51" s="65" t="s">
        <v>160</v>
      </c>
      <c r="C51" s="65" t="s">
        <v>161</v>
      </c>
      <c r="D51" s="65">
        <f t="shared" si="4"/>
        <v>48</v>
      </c>
      <c r="E51" s="68"/>
      <c r="F51" s="60">
        <f t="shared" si="3"/>
        <v>45864.968333333338</v>
      </c>
      <c r="G51" s="61">
        <v>0.5</v>
      </c>
      <c r="H51" s="61"/>
      <c r="I51" s="62">
        <f t="shared" si="0"/>
        <v>45864.989166666674</v>
      </c>
      <c r="J51" s="65"/>
      <c r="K51" s="57">
        <v>4.8</v>
      </c>
      <c r="L51" s="29">
        <v>10</v>
      </c>
      <c r="M51" s="61">
        <f t="shared" si="1"/>
        <v>0.48</v>
      </c>
      <c r="N51" s="57"/>
      <c r="O51" s="61"/>
      <c r="P51" s="61"/>
      <c r="Q51" s="61"/>
      <c r="R51" s="65"/>
    </row>
    <row r="52" spans="1:18" s="26" customFormat="1" ht="17.7" customHeight="1" x14ac:dyDescent="0.25">
      <c r="A52" s="65" t="s">
        <v>162</v>
      </c>
      <c r="B52" s="65" t="s">
        <v>163</v>
      </c>
      <c r="C52" s="65" t="s">
        <v>164</v>
      </c>
      <c r="D52" s="65">
        <f t="shared" si="4"/>
        <v>49</v>
      </c>
      <c r="E52" s="68"/>
      <c r="F52" s="60">
        <f t="shared" si="3"/>
        <v>45865.00916666667</v>
      </c>
      <c r="G52" s="61">
        <v>0.5</v>
      </c>
      <c r="H52" s="61"/>
      <c r="I52" s="62">
        <f t="shared" si="0"/>
        <v>45865.030000000006</v>
      </c>
      <c r="J52" s="65"/>
      <c r="K52" s="57">
        <v>5.6</v>
      </c>
      <c r="L52" s="29">
        <v>10</v>
      </c>
      <c r="M52" s="61">
        <f t="shared" si="1"/>
        <v>0.55999999999999994</v>
      </c>
      <c r="N52" s="57"/>
      <c r="O52" s="61"/>
      <c r="P52" s="61"/>
      <c r="Q52" s="61"/>
      <c r="R52" s="65"/>
    </row>
    <row r="53" spans="1:18" s="26" customFormat="1" x14ac:dyDescent="0.25">
      <c r="A53" s="65" t="s">
        <v>165</v>
      </c>
      <c r="B53" s="65" t="s">
        <v>166</v>
      </c>
      <c r="C53" s="65" t="s">
        <v>167</v>
      </c>
      <c r="D53" s="65">
        <f t="shared" si="4"/>
        <v>50</v>
      </c>
      <c r="E53" s="68"/>
      <c r="F53" s="60">
        <f t="shared" si="3"/>
        <v>45865.053333333337</v>
      </c>
      <c r="G53" s="61">
        <v>1</v>
      </c>
      <c r="H53" s="61"/>
      <c r="I53" s="62">
        <f t="shared" si="0"/>
        <v>45865.095000000001</v>
      </c>
      <c r="J53" s="65"/>
      <c r="K53" s="57">
        <v>152</v>
      </c>
      <c r="L53" s="29">
        <v>10</v>
      </c>
      <c r="M53" s="61">
        <f t="shared" si="1"/>
        <v>15.2</v>
      </c>
      <c r="N53" s="57"/>
      <c r="O53" s="61"/>
      <c r="P53" s="61"/>
      <c r="Q53" s="61"/>
      <c r="R53" s="65"/>
    </row>
    <row r="54" spans="1:18" ht="13.8" thickBot="1" x14ac:dyDescent="0.3">
      <c r="A54" s="33" t="s">
        <v>168</v>
      </c>
      <c r="B54" s="33"/>
      <c r="C54" s="33"/>
      <c r="D54" s="33"/>
      <c r="E54" s="34"/>
      <c r="F54" s="24">
        <f t="shared" si="3"/>
        <v>45865.728333333333</v>
      </c>
      <c r="G54" s="13">
        <v>0</v>
      </c>
      <c r="H54" s="13"/>
      <c r="I54" s="25">
        <f t="shared" si="0"/>
        <v>45865.728333333333</v>
      </c>
      <c r="J54" s="33"/>
      <c r="K54" s="23">
        <v>12</v>
      </c>
      <c r="L54" s="29">
        <v>10</v>
      </c>
      <c r="M54" s="13">
        <f>K54/L54</f>
        <v>1.2</v>
      </c>
      <c r="N54" s="23"/>
      <c r="O54" s="13"/>
      <c r="P54" s="13"/>
      <c r="Q54" s="13"/>
    </row>
    <row r="55" spans="1:18" ht="15.6" x14ac:dyDescent="0.3">
      <c r="A55" s="36" t="s">
        <v>169</v>
      </c>
      <c r="B55" s="37"/>
      <c r="C55" s="37"/>
      <c r="D55" s="37"/>
      <c r="E55" s="38"/>
      <c r="F55" s="73">
        <f t="shared" si="3"/>
        <v>45865.778333333335</v>
      </c>
      <c r="G55" s="13"/>
      <c r="H55" s="13"/>
      <c r="I55" s="25"/>
      <c r="J55" s="33"/>
      <c r="K55" s="23"/>
      <c r="L55" s="23"/>
      <c r="M55" s="13"/>
      <c r="N55" s="23"/>
      <c r="O55" s="13"/>
      <c r="P55" s="13"/>
      <c r="Q55" s="13"/>
    </row>
    <row r="56" spans="1:18" s="46" customFormat="1" ht="15.6" x14ac:dyDescent="0.3">
      <c r="A56" s="39"/>
      <c r="B56" s="39"/>
      <c r="C56" s="39"/>
      <c r="D56" s="39" t="s">
        <v>192</v>
      </c>
      <c r="E56" s="40"/>
      <c r="F56" s="74">
        <v>45865.652777777781</v>
      </c>
      <c r="G56" s="42"/>
      <c r="H56" s="42"/>
      <c r="I56" s="43"/>
      <c r="J56" s="39"/>
      <c r="K56" s="44"/>
      <c r="L56" s="45"/>
      <c r="M56" s="42"/>
      <c r="N56" s="44"/>
      <c r="O56" s="42"/>
      <c r="P56" s="42"/>
      <c r="Q56" s="42"/>
      <c r="R56" s="39"/>
    </row>
    <row r="57" spans="1:18" s="46" customFormat="1" x14ac:dyDescent="0.25">
      <c r="A57" s="39"/>
      <c r="B57" s="39"/>
      <c r="C57" s="39"/>
      <c r="D57" s="39"/>
      <c r="E57" s="40"/>
      <c r="F57" s="41"/>
      <c r="G57" s="42"/>
      <c r="H57" s="42"/>
      <c r="I57" s="43"/>
      <c r="J57" s="39"/>
      <c r="K57" s="44"/>
      <c r="L57" s="45"/>
      <c r="M57" s="42"/>
      <c r="N57" s="44"/>
      <c r="O57" s="42"/>
      <c r="P57" s="42"/>
      <c r="Q57" s="42"/>
      <c r="R57" s="39"/>
    </row>
    <row r="58" spans="1:18" s="26" customFormat="1" ht="14.4" x14ac:dyDescent="0.3">
      <c r="A58" s="14"/>
      <c r="B58" s="14"/>
      <c r="C58" s="14"/>
      <c r="D58" s="14"/>
      <c r="E58" s="14"/>
      <c r="F58" s="47"/>
      <c r="G58" s="27"/>
      <c r="H58" s="27"/>
      <c r="I58" s="25"/>
      <c r="K58" s="35"/>
      <c r="L58" s="48"/>
      <c r="M58" s="30"/>
      <c r="N58" s="31"/>
      <c r="O58" s="32"/>
      <c r="P58" s="27"/>
      <c r="Q58" s="27"/>
    </row>
    <row r="59" spans="1:18" s="26" customFormat="1" ht="14.4" x14ac:dyDescent="0.3">
      <c r="A59" s="14"/>
      <c r="B59" s="14"/>
      <c r="C59" s="14"/>
      <c r="D59" s="14"/>
      <c r="E59" s="14"/>
      <c r="F59" s="47"/>
      <c r="G59" s="27"/>
      <c r="H59" s="27"/>
      <c r="I59" s="25"/>
      <c r="K59" s="35"/>
      <c r="L59" s="48"/>
      <c r="M59" s="30"/>
      <c r="N59" s="31"/>
      <c r="O59" s="32"/>
      <c r="P59" s="27"/>
      <c r="Q59" s="27"/>
    </row>
    <row r="60" spans="1:18" s="26" customFormat="1" ht="14.4" x14ac:dyDescent="0.3">
      <c r="A60" s="14"/>
      <c r="B60" s="14"/>
      <c r="C60" s="14"/>
      <c r="D60" s="14"/>
      <c r="E60" s="14"/>
      <c r="F60" s="47"/>
      <c r="G60" s="27"/>
      <c r="H60" s="27"/>
      <c r="I60" s="25"/>
      <c r="K60" s="35"/>
      <c r="L60" s="48"/>
      <c r="M60" s="30"/>
      <c r="N60" s="31"/>
      <c r="O60" s="32"/>
      <c r="P60" s="27"/>
      <c r="Q60" s="27"/>
    </row>
    <row r="61" spans="1:18" s="26" customFormat="1" ht="14.4" x14ac:dyDescent="0.3">
      <c r="A61" s="14"/>
      <c r="B61" s="14"/>
      <c r="C61" s="14"/>
      <c r="D61" s="14"/>
      <c r="E61" s="14"/>
      <c r="F61" s="47"/>
      <c r="G61" s="27"/>
      <c r="H61" s="27"/>
      <c r="I61" s="25"/>
      <c r="K61" s="35"/>
      <c r="L61" s="48"/>
      <c r="M61" s="30"/>
      <c r="N61" s="31"/>
      <c r="O61" s="32"/>
      <c r="P61" s="27"/>
      <c r="Q61" s="27"/>
    </row>
    <row r="62" spans="1:18" x14ac:dyDescent="0.25">
      <c r="A62" s="33"/>
      <c r="B62" s="33"/>
      <c r="C62" s="33"/>
      <c r="D62" s="33"/>
      <c r="E62" s="34"/>
      <c r="F62" s="47"/>
      <c r="G62" s="13"/>
      <c r="H62" s="13"/>
      <c r="I62" s="25"/>
      <c r="J62" s="33"/>
      <c r="K62" s="23"/>
      <c r="L62" s="49"/>
      <c r="M62" s="13"/>
      <c r="N62" s="23"/>
      <c r="O62" s="13"/>
      <c r="P62" s="13"/>
      <c r="Q62" s="13"/>
    </row>
    <row r="63" spans="1:18" x14ac:dyDescent="0.25">
      <c r="A63" s="50"/>
      <c r="B63" s="50"/>
      <c r="C63" s="50"/>
      <c r="D63" s="50"/>
      <c r="E63" s="51"/>
      <c r="F63" s="47"/>
      <c r="G63" s="13"/>
      <c r="H63" s="13"/>
      <c r="I63" s="25"/>
      <c r="J63" s="33"/>
      <c r="K63" s="23"/>
      <c r="L63" s="23"/>
      <c r="M63" s="13"/>
      <c r="N63" s="23"/>
      <c r="O63" s="13"/>
      <c r="P63" s="13"/>
      <c r="Q63" s="13"/>
    </row>
    <row r="68" spans="1:17" x14ac:dyDescent="0.25">
      <c r="A68" s="33"/>
      <c r="B68" s="33"/>
      <c r="C68" s="33"/>
      <c r="D68" s="33"/>
      <c r="F68" s="47"/>
      <c r="G68" s="13"/>
      <c r="H68" s="13"/>
      <c r="I68" s="25"/>
      <c r="J68" s="33"/>
      <c r="K68" s="52"/>
      <c r="L68" s="49"/>
      <c r="M68" s="13"/>
      <c r="N68" s="23"/>
      <c r="O68" s="53"/>
      <c r="P68" s="13"/>
      <c r="Q68" s="13"/>
    </row>
    <row r="69" spans="1:17" x14ac:dyDescent="0.25">
      <c r="A69" s="33"/>
      <c r="B69" s="33"/>
      <c r="C69" s="33"/>
      <c r="D69" s="33"/>
      <c r="F69" s="47"/>
      <c r="G69" s="13"/>
      <c r="H69" s="13"/>
      <c r="I69" s="25"/>
      <c r="J69" s="33"/>
      <c r="K69" s="52"/>
      <c r="L69" s="49"/>
      <c r="M69" s="13"/>
      <c r="N69" s="23"/>
      <c r="O69" s="53"/>
      <c r="P69" s="13"/>
      <c r="Q69" s="13"/>
    </row>
    <row r="70" spans="1:17" x14ac:dyDescent="0.25">
      <c r="A70" s="33"/>
      <c r="B70" s="33"/>
      <c r="C70" s="33"/>
      <c r="D70" s="33"/>
      <c r="E70" s="34"/>
      <c r="F70" s="47"/>
      <c r="G70" s="13"/>
      <c r="H70" s="13"/>
      <c r="I70" s="25"/>
      <c r="J70" s="33"/>
      <c r="K70" s="23"/>
      <c r="L70" s="49"/>
      <c r="M70" s="13"/>
      <c r="N70" s="23"/>
      <c r="O70" s="13"/>
      <c r="P70" s="13"/>
      <c r="Q70" s="13"/>
    </row>
    <row r="71" spans="1:17" x14ac:dyDescent="0.25">
      <c r="A71" s="33"/>
      <c r="B71" s="33"/>
      <c r="C71" s="33"/>
      <c r="D71" s="33"/>
      <c r="E71" s="34"/>
      <c r="F71" s="47"/>
      <c r="G71" s="13"/>
      <c r="H71" s="13"/>
      <c r="I71" s="25"/>
      <c r="J71" s="33"/>
      <c r="K71" s="23"/>
      <c r="L71" s="49"/>
      <c r="M71" s="13"/>
      <c r="N71" s="23"/>
      <c r="O71" s="13"/>
      <c r="P71" s="13"/>
      <c r="Q71" s="13"/>
    </row>
    <row r="72" spans="1:17" x14ac:dyDescent="0.25">
      <c r="A72" s="33"/>
      <c r="B72" s="33"/>
      <c r="C72" s="33"/>
      <c r="D72" s="33"/>
      <c r="E72" s="34"/>
      <c r="F72" s="47"/>
      <c r="G72" s="13"/>
      <c r="H72" s="13"/>
      <c r="I72" s="25"/>
      <c r="J72" s="33"/>
      <c r="K72" s="23"/>
      <c r="L72" s="49"/>
      <c r="M72" s="13"/>
      <c r="N72" s="23"/>
      <c r="O72" s="13"/>
      <c r="P72" s="13"/>
      <c r="Q72" s="13"/>
    </row>
    <row r="73" spans="1:17" x14ac:dyDescent="0.25">
      <c r="A73" s="33"/>
      <c r="B73" s="33"/>
      <c r="C73" s="33"/>
      <c r="D73" s="33"/>
      <c r="E73" s="34"/>
      <c r="F73" s="47"/>
      <c r="G73" s="13"/>
      <c r="H73" s="13"/>
      <c r="I73" s="25"/>
      <c r="J73" s="33"/>
      <c r="K73" s="23"/>
      <c r="L73" s="49"/>
      <c r="M73" s="13"/>
      <c r="N73" s="23"/>
      <c r="O73" s="13"/>
      <c r="P73" s="13"/>
      <c r="Q73" s="13"/>
    </row>
    <row r="74" spans="1:17" x14ac:dyDescent="0.25">
      <c r="A74" s="33"/>
      <c r="B74" s="33"/>
      <c r="C74" s="33"/>
      <c r="D74" s="33"/>
      <c r="E74" s="34"/>
      <c r="F74" s="47"/>
      <c r="G74" s="13"/>
      <c r="H74" s="13"/>
      <c r="I74" s="25"/>
      <c r="J74" s="33"/>
      <c r="K74" s="23"/>
      <c r="L74" s="49"/>
      <c r="M74" s="13"/>
      <c r="N74" s="23"/>
      <c r="O74" s="13"/>
      <c r="P74" s="13"/>
      <c r="Q74" s="13"/>
    </row>
    <row r="75" spans="1:17" x14ac:dyDescent="0.25">
      <c r="A75" s="33"/>
      <c r="B75" s="33"/>
      <c r="C75" s="33"/>
      <c r="D75" s="33"/>
      <c r="E75" s="34"/>
      <c r="F75" s="47"/>
      <c r="G75" s="13"/>
      <c r="H75" s="13"/>
      <c r="I75" s="25"/>
      <c r="J75" s="33"/>
      <c r="K75" s="23"/>
      <c r="L75" s="49"/>
      <c r="M75" s="13"/>
      <c r="N75" s="23"/>
      <c r="O75" s="13"/>
      <c r="P75" s="13"/>
      <c r="Q75" s="13"/>
    </row>
    <row r="76" spans="1:17" x14ac:dyDescent="0.25">
      <c r="A76" s="33"/>
      <c r="B76" s="33"/>
      <c r="C76" s="33"/>
      <c r="D76" s="33"/>
      <c r="E76" s="34"/>
      <c r="F76" s="47"/>
      <c r="G76" s="13"/>
      <c r="H76" s="13"/>
      <c r="I76" s="25"/>
      <c r="J76" s="33"/>
      <c r="K76" s="23"/>
      <c r="L76" s="49"/>
      <c r="M76" s="13"/>
      <c r="N76" s="23"/>
      <c r="O76" s="13"/>
      <c r="P76" s="13"/>
      <c r="Q76" s="13"/>
    </row>
    <row r="77" spans="1:17" x14ac:dyDescent="0.25">
      <c r="A77" s="33"/>
      <c r="B77" s="33"/>
      <c r="C77" s="33"/>
      <c r="D77" s="33"/>
      <c r="E77" s="34"/>
      <c r="F77" s="47"/>
      <c r="G77" s="13"/>
      <c r="H77" s="13"/>
      <c r="I77" s="25"/>
      <c r="J77" s="33"/>
      <c r="K77" s="23"/>
      <c r="L77" s="49"/>
      <c r="M77" s="13"/>
      <c r="N77" s="23"/>
      <c r="O77" s="13"/>
      <c r="P77" s="13"/>
      <c r="Q77" s="13"/>
    </row>
    <row r="78" spans="1:17" x14ac:dyDescent="0.25">
      <c r="A78" s="33"/>
      <c r="B78" s="33"/>
      <c r="C78" s="33"/>
      <c r="D78" s="33"/>
      <c r="E78" s="34"/>
      <c r="F78" s="47"/>
      <c r="G78" s="13"/>
      <c r="H78" s="13"/>
      <c r="I78" s="25"/>
      <c r="J78" s="33"/>
      <c r="K78" s="23"/>
      <c r="L78" s="49"/>
      <c r="M78" s="13"/>
      <c r="N78" s="23"/>
      <c r="O78" s="13"/>
      <c r="P78" s="13"/>
      <c r="Q78" s="13"/>
    </row>
    <row r="79" spans="1:17" x14ac:dyDescent="0.25">
      <c r="A79" s="33"/>
      <c r="B79" s="33"/>
      <c r="C79" s="33"/>
      <c r="D79" s="33"/>
      <c r="E79" s="34"/>
      <c r="F79" s="47"/>
      <c r="G79" s="13"/>
      <c r="H79" s="13"/>
      <c r="I79" s="25"/>
      <c r="J79" s="33"/>
      <c r="K79" s="23"/>
      <c r="L79" s="49"/>
      <c r="M79" s="13"/>
      <c r="N79" s="23"/>
      <c r="O79" s="13"/>
      <c r="P79" s="13"/>
      <c r="Q79" s="13"/>
    </row>
    <row r="80" spans="1:17" x14ac:dyDescent="0.25">
      <c r="A80" s="33"/>
      <c r="B80" s="33"/>
      <c r="C80" s="33"/>
      <c r="D80" s="33"/>
      <c r="E80" s="34"/>
      <c r="F80" s="47"/>
      <c r="G80" s="13"/>
      <c r="H80" s="13"/>
      <c r="I80" s="25"/>
      <c r="J80" s="33"/>
      <c r="K80" s="23"/>
      <c r="L80" s="49"/>
      <c r="M80" s="13"/>
      <c r="N80" s="23"/>
      <c r="O80" s="13"/>
      <c r="P80" s="13"/>
      <c r="Q80" s="13"/>
    </row>
    <row r="81" spans="1:18" x14ac:dyDescent="0.25">
      <c r="A81" s="33"/>
      <c r="B81" s="33"/>
      <c r="C81" s="33"/>
      <c r="D81" s="33"/>
      <c r="E81" s="34"/>
      <c r="F81" s="47"/>
      <c r="G81" s="13"/>
      <c r="H81" s="13"/>
      <c r="I81" s="25"/>
      <c r="J81" s="33"/>
      <c r="K81" s="23"/>
      <c r="L81" s="49"/>
      <c r="M81" s="13"/>
      <c r="N81" s="23"/>
      <c r="O81" s="13"/>
      <c r="P81" s="13"/>
      <c r="Q81" s="13"/>
      <c r="R81" s="33"/>
    </row>
    <row r="84" spans="1:18" x14ac:dyDescent="0.25">
      <c r="A84" s="33"/>
      <c r="B84" s="33"/>
      <c r="C84" s="33"/>
      <c r="D84" s="33"/>
      <c r="E84" s="34"/>
      <c r="F84" s="47"/>
      <c r="G84" s="13"/>
      <c r="H84" s="13"/>
      <c r="I84" s="25"/>
      <c r="J84" s="33"/>
      <c r="K84" s="23"/>
      <c r="L84" s="49"/>
      <c r="M84" s="13"/>
      <c r="N84" s="23"/>
      <c r="O84" s="13"/>
      <c r="P84" s="13"/>
      <c r="Q84" s="13"/>
      <c r="R84" s="33"/>
    </row>
    <row r="85" spans="1:18" x14ac:dyDescent="0.25">
      <c r="A85" s="33"/>
      <c r="B85" s="33"/>
      <c r="C85" s="33"/>
      <c r="D85" s="33"/>
      <c r="E85" s="34"/>
      <c r="F85" s="47"/>
      <c r="G85" s="13"/>
      <c r="H85" s="13"/>
      <c r="I85" s="25"/>
      <c r="J85" s="33"/>
      <c r="K85" s="23"/>
      <c r="L85" s="49"/>
      <c r="M85" s="13"/>
      <c r="N85" s="23"/>
      <c r="O85" s="13"/>
      <c r="P85" s="13"/>
      <c r="Q85" s="13"/>
      <c r="R85" s="33"/>
    </row>
    <row r="86" spans="1:18" x14ac:dyDescent="0.25">
      <c r="A86" s="33"/>
      <c r="B86" s="33"/>
      <c r="C86" s="33"/>
      <c r="D86" s="33"/>
      <c r="E86" s="34"/>
      <c r="F86" s="47"/>
      <c r="G86" s="13"/>
      <c r="H86" s="13"/>
      <c r="I86" s="25"/>
      <c r="J86" s="33"/>
      <c r="K86" s="23"/>
      <c r="L86" s="49"/>
      <c r="M86" s="13"/>
      <c r="N86" s="23"/>
      <c r="O86" s="13"/>
      <c r="P86" s="13"/>
      <c r="Q86" s="13"/>
      <c r="R86" s="33"/>
    </row>
    <row r="87" spans="1:18" x14ac:dyDescent="0.25">
      <c r="A87" s="33"/>
      <c r="B87" s="33"/>
      <c r="C87" s="33"/>
      <c r="D87" s="33"/>
      <c r="E87" s="34"/>
      <c r="F87" s="47"/>
      <c r="G87" s="13"/>
      <c r="H87" s="13"/>
      <c r="I87" s="25"/>
      <c r="J87" s="33"/>
      <c r="K87" s="23"/>
      <c r="L87" s="49"/>
      <c r="M87" s="13"/>
      <c r="N87" s="23"/>
      <c r="O87" s="13"/>
      <c r="P87" s="13"/>
      <c r="Q87" s="13"/>
      <c r="R87" s="33"/>
    </row>
    <row r="88" spans="1:18" x14ac:dyDescent="0.25">
      <c r="A88" s="33"/>
      <c r="B88" s="33"/>
      <c r="C88" s="33"/>
      <c r="D88" s="33"/>
      <c r="E88" s="34"/>
      <c r="F88" s="47"/>
      <c r="G88" s="13"/>
      <c r="H88" s="13"/>
      <c r="I88" s="25"/>
      <c r="J88" s="33"/>
      <c r="K88" s="23"/>
      <c r="L88" s="49"/>
      <c r="M88" s="13"/>
      <c r="N88" s="23"/>
      <c r="O88" s="13"/>
      <c r="P88" s="13"/>
      <c r="Q88" s="13"/>
      <c r="R88" s="33"/>
    </row>
    <row r="89" spans="1:18" x14ac:dyDescent="0.25">
      <c r="A89" s="33"/>
      <c r="B89" s="33"/>
      <c r="C89" s="33"/>
      <c r="D89" s="33"/>
      <c r="E89" s="34"/>
      <c r="F89" s="47"/>
      <c r="G89" s="13"/>
      <c r="H89" s="13"/>
      <c r="I89" s="25"/>
      <c r="J89" s="33"/>
      <c r="K89" s="23"/>
      <c r="L89" s="49"/>
      <c r="M89" s="13"/>
      <c r="N89" s="23"/>
      <c r="O89" s="13"/>
      <c r="P89" s="13"/>
      <c r="Q89" s="13"/>
      <c r="R89" s="33"/>
    </row>
    <row r="90" spans="1:18" x14ac:dyDescent="0.25">
      <c r="A90" s="33"/>
      <c r="B90" s="33"/>
      <c r="C90" s="33"/>
      <c r="D90" s="33"/>
      <c r="E90" s="34"/>
      <c r="F90" s="47"/>
      <c r="G90" s="13"/>
      <c r="H90" s="13"/>
      <c r="I90" s="25"/>
      <c r="J90" s="33"/>
      <c r="K90" s="23"/>
      <c r="L90" s="49"/>
      <c r="M90" s="13"/>
      <c r="N90" s="23"/>
      <c r="O90" s="13"/>
      <c r="P90" s="13"/>
      <c r="Q90" s="13"/>
      <c r="R90" s="33"/>
    </row>
    <row r="91" spans="1:18" x14ac:dyDescent="0.25">
      <c r="A91" s="33"/>
      <c r="B91" s="33"/>
      <c r="C91" s="33"/>
      <c r="D91" s="33"/>
      <c r="E91" s="34"/>
      <c r="F91" s="47"/>
      <c r="G91" s="13"/>
      <c r="H91" s="13"/>
      <c r="I91" s="25"/>
      <c r="J91" s="33"/>
      <c r="K91" s="23"/>
      <c r="L91" s="49"/>
      <c r="M91" s="13"/>
      <c r="N91" s="23"/>
      <c r="O91" s="13"/>
      <c r="P91" s="13"/>
      <c r="Q91" s="13"/>
      <c r="R91" s="33"/>
    </row>
    <row r="92" spans="1:18" x14ac:dyDescent="0.25">
      <c r="A92" s="33"/>
      <c r="B92" s="33"/>
      <c r="C92" s="33"/>
      <c r="D92" s="33"/>
      <c r="E92" s="34"/>
      <c r="F92" s="47"/>
      <c r="G92" s="13"/>
      <c r="H92" s="13"/>
      <c r="I92" s="25"/>
      <c r="J92" s="33"/>
      <c r="K92" s="23"/>
      <c r="L92" s="49"/>
      <c r="M92" s="13"/>
      <c r="N92" s="23"/>
      <c r="O92" s="13"/>
      <c r="P92" s="13"/>
      <c r="Q92" s="13"/>
      <c r="R92" s="33"/>
    </row>
    <row r="93" spans="1:18" x14ac:dyDescent="0.25">
      <c r="A93" s="33"/>
      <c r="B93" s="33"/>
      <c r="C93" s="33"/>
      <c r="D93" s="33"/>
      <c r="E93" s="34"/>
      <c r="F93" s="47"/>
      <c r="G93" s="13"/>
      <c r="H93" s="13"/>
      <c r="I93" s="25"/>
      <c r="J93" s="33"/>
      <c r="K93" s="23"/>
      <c r="L93" s="49"/>
      <c r="M93" s="13"/>
      <c r="N93" s="23"/>
      <c r="O93" s="13"/>
      <c r="P93" s="13"/>
      <c r="Q93" s="13"/>
      <c r="R93" s="33"/>
    </row>
    <row r="94" spans="1:18" x14ac:dyDescent="0.25">
      <c r="A94" s="33"/>
      <c r="B94" s="33"/>
      <c r="C94" s="33"/>
      <c r="D94" s="33"/>
      <c r="E94" s="34"/>
      <c r="F94" s="47"/>
      <c r="G94" s="13"/>
      <c r="H94" s="13"/>
      <c r="I94" s="25"/>
      <c r="J94" s="33"/>
      <c r="K94" s="23"/>
      <c r="L94" s="49"/>
      <c r="M94" s="13"/>
      <c r="N94" s="23"/>
      <c r="O94" s="13"/>
      <c r="P94" s="13"/>
      <c r="Q94" s="13"/>
      <c r="R94" s="33"/>
    </row>
    <row r="95" spans="1:18" x14ac:dyDescent="0.25">
      <c r="A95" s="33"/>
      <c r="B95" s="33"/>
      <c r="C95" s="33"/>
      <c r="D95" s="33"/>
      <c r="E95" s="34"/>
      <c r="F95" s="47"/>
      <c r="G95" s="13"/>
      <c r="H95" s="13"/>
      <c r="I95" s="25"/>
      <c r="J95" s="33"/>
      <c r="K95" s="23"/>
      <c r="L95" s="49"/>
      <c r="M95" s="13"/>
      <c r="N95" s="23"/>
      <c r="O95" s="13"/>
      <c r="P95" s="13"/>
      <c r="Q95" s="13"/>
      <c r="R95" s="33"/>
    </row>
    <row r="104" spans="1:17" x14ac:dyDescent="0.25">
      <c r="A104" s="33"/>
      <c r="B104" s="33"/>
      <c r="C104" s="33"/>
      <c r="D104" s="33"/>
      <c r="E104" s="34"/>
      <c r="F104" s="47"/>
      <c r="G104" s="13"/>
      <c r="H104" s="13"/>
      <c r="I104" s="25"/>
      <c r="J104" s="33"/>
      <c r="K104" s="23"/>
      <c r="L104" s="49"/>
      <c r="M104" s="13"/>
      <c r="N104" s="23"/>
      <c r="O104" s="13"/>
      <c r="P104" s="13"/>
      <c r="Q104" s="13"/>
    </row>
    <row r="105" spans="1:17" x14ac:dyDescent="0.25">
      <c r="A105" s="33"/>
      <c r="B105" s="33"/>
      <c r="C105" s="33"/>
      <c r="D105" s="33"/>
      <c r="E105" s="34"/>
      <c r="F105" s="47"/>
      <c r="G105" s="13"/>
      <c r="H105" s="13"/>
      <c r="I105" s="25"/>
      <c r="J105" s="33"/>
      <c r="K105" s="23"/>
      <c r="L105" s="49"/>
      <c r="M105" s="13"/>
      <c r="N105" s="23"/>
      <c r="O105" s="13"/>
      <c r="P105" s="13"/>
      <c r="Q105" s="13"/>
    </row>
    <row r="106" spans="1:17" x14ac:dyDescent="0.25">
      <c r="A106" s="33"/>
      <c r="B106" s="33"/>
      <c r="C106" s="33"/>
      <c r="D106" s="33"/>
      <c r="E106" s="34"/>
      <c r="F106" s="47"/>
      <c r="G106" s="13"/>
      <c r="H106" s="13"/>
      <c r="I106" s="25"/>
      <c r="J106" s="33"/>
      <c r="K106" s="23"/>
      <c r="L106" s="49"/>
      <c r="M106" s="13"/>
      <c r="N106" s="23"/>
      <c r="O106" s="13"/>
      <c r="P106" s="13"/>
      <c r="Q106" s="13"/>
    </row>
    <row r="107" spans="1:17" x14ac:dyDescent="0.25">
      <c r="A107" s="33"/>
      <c r="B107" s="33"/>
      <c r="C107" s="33"/>
      <c r="D107" s="33"/>
      <c r="E107" s="34"/>
      <c r="F107" s="47"/>
      <c r="G107" s="13"/>
      <c r="H107" s="13"/>
      <c r="I107" s="25"/>
      <c r="J107" s="33"/>
      <c r="K107" s="23"/>
      <c r="L107" s="49"/>
      <c r="M107" s="13"/>
      <c r="N107" s="23"/>
      <c r="O107" s="13"/>
      <c r="P107" s="13"/>
      <c r="Q107" s="13"/>
    </row>
    <row r="108" spans="1:17" x14ac:dyDescent="0.25">
      <c r="A108" s="33"/>
      <c r="B108" s="33"/>
      <c r="C108" s="33"/>
      <c r="D108" s="33"/>
      <c r="E108" s="34"/>
      <c r="F108" s="47"/>
      <c r="G108" s="13"/>
      <c r="H108" s="13"/>
      <c r="I108" s="25"/>
      <c r="J108" s="33"/>
      <c r="K108" s="23"/>
      <c r="L108" s="49"/>
      <c r="M108" s="13"/>
      <c r="N108" s="23"/>
      <c r="O108" s="13"/>
      <c r="P108" s="13"/>
      <c r="Q108" s="13"/>
    </row>
    <row r="109" spans="1:17" x14ac:dyDescent="0.25">
      <c r="A109" s="33"/>
      <c r="B109" s="33"/>
      <c r="C109" s="33"/>
      <c r="D109" s="33"/>
      <c r="E109" s="34"/>
      <c r="F109" s="47"/>
      <c r="G109" s="13"/>
      <c r="H109" s="13"/>
      <c r="I109" s="25"/>
      <c r="J109" s="33"/>
      <c r="K109" s="23"/>
      <c r="L109" s="49"/>
      <c r="M109" s="13"/>
      <c r="N109" s="23"/>
      <c r="O109" s="13"/>
      <c r="P109" s="13"/>
      <c r="Q109" s="13"/>
    </row>
    <row r="110" spans="1:17" x14ac:dyDescent="0.25">
      <c r="A110" s="33"/>
      <c r="B110" s="33"/>
      <c r="C110" s="33"/>
      <c r="D110" s="33"/>
      <c r="E110" s="34"/>
      <c r="F110" s="47"/>
      <c r="G110" s="13"/>
      <c r="H110" s="13"/>
      <c r="I110" s="25"/>
      <c r="J110" s="33"/>
      <c r="K110" s="23"/>
      <c r="L110" s="49"/>
      <c r="M110" s="13"/>
      <c r="N110" s="23"/>
      <c r="O110" s="13"/>
      <c r="P110" s="13"/>
      <c r="Q110" s="13"/>
    </row>
    <row r="111" spans="1:17" x14ac:dyDescent="0.25">
      <c r="A111" s="33"/>
      <c r="B111" s="33"/>
      <c r="C111" s="54"/>
      <c r="D111" s="33"/>
      <c r="E111" s="34"/>
      <c r="F111" s="47"/>
      <c r="G111" s="13"/>
      <c r="H111" s="13"/>
      <c r="I111" s="25"/>
      <c r="J111" s="33"/>
      <c r="K111" s="23"/>
      <c r="L111" s="49"/>
      <c r="M111" s="13"/>
      <c r="N111" s="23"/>
      <c r="O111" s="13"/>
      <c r="P111" s="13"/>
      <c r="Q111" s="13"/>
    </row>
    <row r="114" spans="1:17" x14ac:dyDescent="0.25">
      <c r="A114" s="33"/>
      <c r="B114" s="33"/>
      <c r="C114" s="33"/>
      <c r="D114" s="33"/>
      <c r="F114" s="55"/>
      <c r="G114" s="13"/>
      <c r="H114" s="13"/>
      <c r="I114" s="25"/>
      <c r="J114" s="33"/>
      <c r="K114" s="23"/>
      <c r="L114" s="23"/>
      <c r="M114" s="13"/>
      <c r="N114" s="23"/>
      <c r="O114" s="13"/>
      <c r="P114" s="13"/>
      <c r="Q114" s="13"/>
    </row>
    <row r="115" spans="1:17" x14ac:dyDescent="0.25">
      <c r="A115" s="33"/>
      <c r="B115" s="33"/>
      <c r="C115" s="33"/>
      <c r="D115" s="33" t="s">
        <v>170</v>
      </c>
      <c r="E115" s="34"/>
      <c r="F115" s="55"/>
      <c r="G115" s="13"/>
      <c r="H115" s="13"/>
      <c r="I115" s="25"/>
      <c r="J115" s="33"/>
      <c r="K115" s="23"/>
      <c r="L115" s="23"/>
      <c r="M115" s="13"/>
      <c r="N115" s="23"/>
      <c r="O115" s="13"/>
      <c r="P115" s="13"/>
      <c r="Q115" s="13"/>
    </row>
    <row r="116" spans="1:17" x14ac:dyDescent="0.25">
      <c r="A116" s="33"/>
      <c r="B116" s="33"/>
      <c r="C116" s="33"/>
      <c r="D116" s="33"/>
      <c r="E116" s="34"/>
      <c r="F116" s="55"/>
      <c r="G116" s="13"/>
      <c r="H116" s="13"/>
      <c r="I116" s="25"/>
      <c r="J116" s="33"/>
      <c r="K116" s="23"/>
      <c r="L116" s="23"/>
      <c r="M116" s="13"/>
      <c r="N116" s="23"/>
      <c r="O116" s="13"/>
      <c r="P116" s="13"/>
      <c r="Q116" s="13"/>
    </row>
    <row r="117" spans="1:17" x14ac:dyDescent="0.25">
      <c r="A117" s="33"/>
      <c r="B117" s="33"/>
      <c r="C117" s="33"/>
      <c r="D117" s="33"/>
      <c r="F117" s="55"/>
      <c r="G117" s="13"/>
      <c r="H117" s="13"/>
      <c r="I117" s="25"/>
      <c r="J117" s="33"/>
      <c r="K117" s="23"/>
      <c r="L117" s="23"/>
      <c r="M117" s="13"/>
      <c r="N117" s="23"/>
      <c r="O117" s="13"/>
      <c r="P117" s="13"/>
      <c r="Q117" s="13"/>
    </row>
    <row r="118" spans="1:17" x14ac:dyDescent="0.25">
      <c r="A118" s="33"/>
      <c r="B118" s="33"/>
      <c r="C118" s="33"/>
      <c r="D118" s="33"/>
      <c r="F118" s="55"/>
      <c r="G118" s="13"/>
      <c r="H118" s="13"/>
      <c r="I118" s="25"/>
      <c r="J118" s="33"/>
      <c r="K118" s="23"/>
      <c r="L118" s="56"/>
      <c r="M118" s="13"/>
      <c r="N118" s="23"/>
      <c r="O118" s="13"/>
      <c r="P118" s="13"/>
      <c r="Q118" s="13"/>
    </row>
    <row r="119" spans="1:17" x14ac:dyDescent="0.25">
      <c r="A119" s="33"/>
      <c r="B119" s="33"/>
      <c r="C119" s="33"/>
      <c r="D119" s="33"/>
      <c r="F119" s="55"/>
      <c r="G119" s="13"/>
      <c r="H119" s="13"/>
      <c r="I119" s="25"/>
      <c r="J119" s="33"/>
      <c r="K119" s="23"/>
      <c r="L119" s="23"/>
      <c r="M119" s="13"/>
      <c r="N119" s="23"/>
      <c r="O119" s="13"/>
      <c r="P119" s="13"/>
      <c r="Q119" s="13"/>
    </row>
    <row r="120" spans="1:17" x14ac:dyDescent="0.25">
      <c r="A120" s="33"/>
      <c r="B120" s="33"/>
      <c r="C120" s="33"/>
      <c r="D120" s="33"/>
      <c r="F120" s="55"/>
      <c r="G120" s="13"/>
      <c r="H120" s="13"/>
      <c r="I120" s="25"/>
      <c r="J120" s="33"/>
      <c r="K120" s="23"/>
      <c r="L120" s="23"/>
      <c r="M120" s="13"/>
      <c r="N120" s="23"/>
      <c r="O120" s="13"/>
      <c r="P120" s="13"/>
      <c r="Q120" s="13"/>
    </row>
    <row r="121" spans="1:17" x14ac:dyDescent="0.25">
      <c r="A121" s="33"/>
      <c r="B121" s="33"/>
      <c r="C121" s="33"/>
      <c r="D121" s="33"/>
      <c r="F121" s="55"/>
      <c r="G121" s="13"/>
      <c r="H121" s="13"/>
      <c r="I121" s="25"/>
      <c r="J121" s="33"/>
      <c r="K121" s="23"/>
      <c r="L121" s="23"/>
      <c r="M121" s="13"/>
      <c r="N121" s="23"/>
      <c r="O121" s="13"/>
      <c r="P121" s="13"/>
      <c r="Q121" s="13"/>
    </row>
    <row r="122" spans="1:17" x14ac:dyDescent="0.25">
      <c r="A122" s="33"/>
      <c r="B122" s="33"/>
      <c r="C122" s="33"/>
      <c r="D122" s="33"/>
      <c r="F122" s="55"/>
      <c r="G122" s="13"/>
      <c r="H122" s="13"/>
      <c r="I122" s="25"/>
      <c r="J122" s="33"/>
      <c r="K122" s="23"/>
      <c r="L122" s="23"/>
      <c r="M122" s="13"/>
      <c r="N122" s="23"/>
      <c r="O122" s="13"/>
      <c r="P122" s="13"/>
      <c r="Q122" s="13"/>
    </row>
    <row r="123" spans="1:17" x14ac:dyDescent="0.25">
      <c r="A123" s="33"/>
      <c r="B123" s="33"/>
      <c r="C123" s="54"/>
      <c r="D123" s="33"/>
      <c r="F123" s="55"/>
      <c r="G123" s="13"/>
      <c r="H123" s="13"/>
      <c r="I123" s="25"/>
      <c r="J123" s="33"/>
      <c r="K123" s="23"/>
      <c r="L123" s="23"/>
      <c r="M123" s="13"/>
      <c r="N123" s="23"/>
      <c r="O123" s="13"/>
      <c r="P123" s="13"/>
      <c r="Q123" s="13"/>
    </row>
    <row r="124" spans="1:17" x14ac:dyDescent="0.25">
      <c r="A124" s="33"/>
      <c r="B124" s="33"/>
      <c r="C124" s="33"/>
      <c r="D124" s="33"/>
      <c r="F124" s="2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</row>
    <row r="125" spans="1:17" x14ac:dyDescent="0.25">
      <c r="A125" s="33"/>
      <c r="B125" s="33"/>
      <c r="C125" s="33"/>
      <c r="D125" s="33"/>
      <c r="F125" s="2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309C-93BE-4D4C-8805-859623FCFF9A}">
  <dimension ref="A1:R136"/>
  <sheetViews>
    <sheetView topLeftCell="A9" workbookViewId="0">
      <selection activeCell="E12" sqref="E12"/>
    </sheetView>
  </sheetViews>
  <sheetFormatPr defaultColWidth="9.77734375" defaultRowHeight="13.2" x14ac:dyDescent="0.25"/>
  <cols>
    <col min="1" max="4" width="9.77734375" style="14"/>
    <col min="5" max="5" width="9.109375" style="28" customWidth="1"/>
    <col min="6" max="6" width="22.44140625" style="28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44140625" style="14" customWidth="1"/>
    <col min="15" max="15" width="9.77734375" style="14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75"/>
      <c r="Q2" s="75"/>
    </row>
    <row r="3" spans="1:17" s="26" customFormat="1" x14ac:dyDescent="0.25">
      <c r="A3" s="57"/>
      <c r="B3" s="57"/>
      <c r="C3" s="57" t="s">
        <v>11</v>
      </c>
      <c r="D3" s="58"/>
      <c r="E3" s="59"/>
      <c r="F3" s="60">
        <v>45856.333333333336</v>
      </c>
      <c r="G3" s="61">
        <v>0</v>
      </c>
      <c r="H3" s="61"/>
      <c r="I3" s="62">
        <f t="shared" ref="I3:I65" si="0">F3+(G3+H3)/24</f>
        <v>45856.333333333336</v>
      </c>
      <c r="J3" s="63"/>
      <c r="K3" s="107">
        <v>31.5</v>
      </c>
      <c r="L3" s="64">
        <v>10</v>
      </c>
      <c r="M3" s="61">
        <f t="shared" ref="M3:M64" si="1">K3/L3</f>
        <v>3.15</v>
      </c>
      <c r="N3" s="57"/>
      <c r="O3" s="61"/>
      <c r="P3" s="61"/>
      <c r="Q3" s="61"/>
    </row>
    <row r="4" spans="1:17" s="26" customFormat="1" x14ac:dyDescent="0.25">
      <c r="A4" s="14" t="s">
        <v>200</v>
      </c>
      <c r="B4" s="14" t="s">
        <v>201</v>
      </c>
      <c r="C4" s="137" t="s">
        <v>202</v>
      </c>
      <c r="D4" s="26">
        <v>1</v>
      </c>
      <c r="F4" s="60">
        <f>(IF(J3&gt;0,J3,I3)+M3/24)</f>
        <v>45856.464583333334</v>
      </c>
      <c r="G4" s="32">
        <v>1.25</v>
      </c>
      <c r="H4" s="32"/>
      <c r="I4" s="62">
        <f t="shared" si="0"/>
        <v>45856.51666666667</v>
      </c>
      <c r="K4" s="138">
        <v>1.66</v>
      </c>
      <c r="L4" s="29">
        <v>10</v>
      </c>
      <c r="M4" s="32">
        <f>K4/L4</f>
        <v>0.16599999999999998</v>
      </c>
      <c r="N4" s="31"/>
      <c r="O4" s="32"/>
      <c r="P4" s="32"/>
      <c r="Q4" s="32"/>
    </row>
    <row r="5" spans="1:17" s="26" customFormat="1" x14ac:dyDescent="0.25">
      <c r="A5" s="33" t="s">
        <v>203</v>
      </c>
      <c r="B5" s="14" t="s">
        <v>204</v>
      </c>
      <c r="C5" s="137" t="s">
        <v>205</v>
      </c>
      <c r="D5" s="26">
        <f>D4+1</f>
        <v>2</v>
      </c>
      <c r="F5" s="60">
        <f t="shared" ref="F5:F66" si="2">(IF(J4&gt;0,J4,I4)+M4/24)</f>
        <v>45856.523583333335</v>
      </c>
      <c r="G5" s="133">
        <v>0.75</v>
      </c>
      <c r="H5" s="134"/>
      <c r="I5" s="62">
        <f t="shared" si="0"/>
        <v>45856.554833333335</v>
      </c>
      <c r="K5" s="139">
        <v>6.5</v>
      </c>
      <c r="L5" s="29">
        <v>10</v>
      </c>
      <c r="M5" s="30">
        <f t="shared" si="1"/>
        <v>0.65</v>
      </c>
      <c r="N5" s="31"/>
      <c r="O5" s="135"/>
    </row>
    <row r="6" spans="1:17" s="26" customFormat="1" x14ac:dyDescent="0.25">
      <c r="A6" s="14" t="s">
        <v>206</v>
      </c>
      <c r="B6" s="14" t="s">
        <v>207</v>
      </c>
      <c r="C6" s="137" t="s">
        <v>208</v>
      </c>
      <c r="D6" s="26">
        <f t="shared" ref="D6:D64" si="3">D5+1</f>
        <v>3</v>
      </c>
      <c r="F6" s="60">
        <f t="shared" si="2"/>
        <v>45856.58191666667</v>
      </c>
      <c r="G6" s="27">
        <v>1.25</v>
      </c>
      <c r="H6" s="27"/>
      <c r="I6" s="62">
        <f t="shared" si="0"/>
        <v>45856.634000000005</v>
      </c>
      <c r="K6" s="138">
        <v>8</v>
      </c>
      <c r="L6" s="29">
        <v>10</v>
      </c>
      <c r="M6" s="30">
        <f t="shared" si="1"/>
        <v>0.8</v>
      </c>
      <c r="N6" s="31"/>
      <c r="O6" s="32"/>
    </row>
    <row r="7" spans="1:17" s="26" customFormat="1" x14ac:dyDescent="0.25">
      <c r="A7" s="26" t="s">
        <v>12</v>
      </c>
      <c r="B7" s="26" t="s">
        <v>13</v>
      </c>
      <c r="C7" s="137" t="s">
        <v>14</v>
      </c>
      <c r="D7" s="26">
        <f t="shared" si="3"/>
        <v>4</v>
      </c>
      <c r="F7" s="60">
        <f t="shared" si="2"/>
        <v>45856.667333333338</v>
      </c>
      <c r="G7" s="32">
        <v>1.25</v>
      </c>
      <c r="H7" s="32"/>
      <c r="I7" s="62">
        <f t="shared" si="0"/>
        <v>45856.719416666674</v>
      </c>
      <c r="K7" s="138">
        <v>20</v>
      </c>
      <c r="L7" s="29">
        <v>10</v>
      </c>
      <c r="M7" s="32">
        <f>K7/L7</f>
        <v>2</v>
      </c>
      <c r="N7" s="31"/>
      <c r="O7" s="32"/>
      <c r="P7" s="32"/>
      <c r="Q7" s="32"/>
    </row>
    <row r="8" spans="1:17" s="26" customFormat="1" x14ac:dyDescent="0.25">
      <c r="A8" s="14" t="s">
        <v>209</v>
      </c>
      <c r="B8" s="14" t="s">
        <v>210</v>
      </c>
      <c r="C8" s="137" t="s">
        <v>211</v>
      </c>
      <c r="D8" s="26">
        <f t="shared" si="3"/>
        <v>5</v>
      </c>
      <c r="F8" s="60">
        <f t="shared" si="2"/>
        <v>45856.80275000001</v>
      </c>
      <c r="G8" s="27">
        <v>1.25</v>
      </c>
      <c r="H8" s="27"/>
      <c r="I8" s="62">
        <f t="shared" si="0"/>
        <v>45856.854833333346</v>
      </c>
      <c r="K8" s="138">
        <v>20</v>
      </c>
      <c r="L8" s="29">
        <v>10</v>
      </c>
      <c r="M8" s="30">
        <f t="shared" ref="M8:M10" si="4">K8/L8</f>
        <v>2</v>
      </c>
      <c r="N8" s="31"/>
      <c r="O8" s="32"/>
      <c r="Q8" s="136"/>
    </row>
    <row r="9" spans="1:17" s="26" customFormat="1" x14ac:dyDescent="0.25">
      <c r="A9" s="14" t="s">
        <v>212</v>
      </c>
      <c r="B9" s="14" t="s">
        <v>213</v>
      </c>
      <c r="C9" s="137" t="s">
        <v>214</v>
      </c>
      <c r="D9" s="26">
        <f t="shared" si="3"/>
        <v>6</v>
      </c>
      <c r="E9" s="26" t="s">
        <v>215</v>
      </c>
      <c r="F9" s="60">
        <f t="shared" si="2"/>
        <v>45856.938166666681</v>
      </c>
      <c r="G9" s="27">
        <v>1.25</v>
      </c>
      <c r="H9" s="27"/>
      <c r="I9" s="62">
        <f t="shared" si="0"/>
        <v>45856.990250000017</v>
      </c>
      <c r="K9" s="138">
        <v>20</v>
      </c>
      <c r="L9" s="29">
        <v>10</v>
      </c>
      <c r="M9" s="30">
        <f t="shared" si="4"/>
        <v>2</v>
      </c>
      <c r="N9" s="31"/>
      <c r="O9" s="32"/>
    </row>
    <row r="10" spans="1:17" s="26" customFormat="1" x14ac:dyDescent="0.25">
      <c r="A10" s="14" t="s">
        <v>216</v>
      </c>
      <c r="B10" s="14" t="s">
        <v>217</v>
      </c>
      <c r="C10" s="137" t="s">
        <v>218</v>
      </c>
      <c r="D10" s="26">
        <f t="shared" si="3"/>
        <v>7</v>
      </c>
      <c r="F10" s="60">
        <f t="shared" si="2"/>
        <v>45857.073583333353</v>
      </c>
      <c r="G10" s="27">
        <v>1.25</v>
      </c>
      <c r="H10" s="27"/>
      <c r="I10" s="62">
        <f t="shared" si="0"/>
        <v>45857.125666666689</v>
      </c>
      <c r="K10" s="138">
        <v>80</v>
      </c>
      <c r="L10" s="29">
        <v>10</v>
      </c>
      <c r="M10" s="30">
        <f t="shared" si="4"/>
        <v>8</v>
      </c>
      <c r="N10" s="31"/>
      <c r="O10" s="32"/>
    </row>
    <row r="11" spans="1:17" s="26" customFormat="1" x14ac:dyDescent="0.25">
      <c r="A11" s="65" t="s">
        <v>15</v>
      </c>
      <c r="B11" s="65" t="s">
        <v>16</v>
      </c>
      <c r="C11" s="77" t="s">
        <v>17</v>
      </c>
      <c r="D11" s="26">
        <f>D10+1</f>
        <v>8</v>
      </c>
      <c r="E11" s="31"/>
      <c r="F11" s="60">
        <f t="shared" si="2"/>
        <v>45857.459000000024</v>
      </c>
      <c r="G11" s="61">
        <v>0.5</v>
      </c>
      <c r="H11" s="61">
        <v>0.25</v>
      </c>
      <c r="I11" s="62">
        <f t="shared" si="0"/>
        <v>45857.490250000024</v>
      </c>
      <c r="J11" s="65"/>
      <c r="K11" s="140">
        <v>1.2</v>
      </c>
      <c r="L11" s="29">
        <v>10</v>
      </c>
      <c r="M11" s="61">
        <f t="shared" si="1"/>
        <v>0.12</v>
      </c>
      <c r="N11" s="57"/>
      <c r="O11" s="67"/>
      <c r="P11" s="61"/>
      <c r="Q11" s="61"/>
    </row>
    <row r="12" spans="1:17" s="26" customFormat="1" x14ac:dyDescent="0.25">
      <c r="A12" s="65" t="s">
        <v>18</v>
      </c>
      <c r="B12" s="65" t="s">
        <v>19</v>
      </c>
      <c r="C12" s="77" t="s">
        <v>20</v>
      </c>
      <c r="D12" s="26">
        <f t="shared" si="3"/>
        <v>9</v>
      </c>
      <c r="E12" s="31"/>
      <c r="F12" s="60">
        <f t="shared" si="2"/>
        <v>45857.495250000022</v>
      </c>
      <c r="G12" s="61">
        <v>1.25</v>
      </c>
      <c r="H12" s="61">
        <v>0.25</v>
      </c>
      <c r="I12" s="62">
        <f t="shared" si="0"/>
        <v>45857.557750000022</v>
      </c>
      <c r="J12" s="65"/>
      <c r="K12" s="107">
        <v>8</v>
      </c>
      <c r="L12" s="29">
        <v>10</v>
      </c>
      <c r="M12" s="61">
        <f t="shared" si="1"/>
        <v>0.8</v>
      </c>
      <c r="N12" s="57"/>
      <c r="O12" s="61"/>
      <c r="P12" s="61"/>
      <c r="Q12" s="61"/>
    </row>
    <row r="13" spans="1:17" s="26" customFormat="1" x14ac:dyDescent="0.25">
      <c r="A13" s="65" t="s">
        <v>21</v>
      </c>
      <c r="B13" s="65" t="s">
        <v>22</v>
      </c>
      <c r="C13" s="65" t="s">
        <v>23</v>
      </c>
      <c r="D13" s="26">
        <f t="shared" si="3"/>
        <v>10</v>
      </c>
      <c r="E13" s="31"/>
      <c r="F13" s="60">
        <f t="shared" si="2"/>
        <v>45857.591083333355</v>
      </c>
      <c r="G13" s="61">
        <v>1.25</v>
      </c>
      <c r="H13" s="61">
        <v>0.25</v>
      </c>
      <c r="I13" s="62">
        <f t="shared" si="0"/>
        <v>45857.653583333355</v>
      </c>
      <c r="J13" s="65"/>
      <c r="K13" s="107">
        <v>20</v>
      </c>
      <c r="L13" s="29">
        <v>10</v>
      </c>
      <c r="M13" s="61">
        <f t="shared" si="1"/>
        <v>2</v>
      </c>
      <c r="N13" s="57"/>
      <c r="O13" s="61"/>
      <c r="P13" s="61"/>
      <c r="Q13" s="61"/>
    </row>
    <row r="14" spans="1:17" s="26" customFormat="1" x14ac:dyDescent="0.25">
      <c r="A14" s="65" t="s">
        <v>24</v>
      </c>
      <c r="B14" s="65" t="s">
        <v>25</v>
      </c>
      <c r="C14" s="65" t="s">
        <v>26</v>
      </c>
      <c r="D14" s="26">
        <f t="shared" si="3"/>
        <v>11</v>
      </c>
      <c r="E14" s="31"/>
      <c r="F14" s="60">
        <f t="shared" si="2"/>
        <v>45857.73691666669</v>
      </c>
      <c r="G14" s="61">
        <v>1.25</v>
      </c>
      <c r="H14" s="61">
        <v>0.25</v>
      </c>
      <c r="I14" s="62">
        <f t="shared" si="0"/>
        <v>45857.79941666669</v>
      </c>
      <c r="J14" s="65"/>
      <c r="K14" s="107">
        <v>8</v>
      </c>
      <c r="L14" s="29">
        <v>10</v>
      </c>
      <c r="M14" s="61">
        <f t="shared" si="1"/>
        <v>0.8</v>
      </c>
      <c r="N14" s="57"/>
      <c r="O14" s="61"/>
      <c r="P14" s="61"/>
      <c r="Q14" s="61"/>
    </row>
    <row r="15" spans="1:17" s="26" customFormat="1" x14ac:dyDescent="0.25">
      <c r="A15" s="65" t="s">
        <v>27</v>
      </c>
      <c r="B15" s="65" t="s">
        <v>28</v>
      </c>
      <c r="C15" s="65" t="s">
        <v>29</v>
      </c>
      <c r="D15" s="26">
        <f t="shared" si="3"/>
        <v>12</v>
      </c>
      <c r="E15" s="26" t="s">
        <v>175</v>
      </c>
      <c r="F15" s="60">
        <f t="shared" si="2"/>
        <v>45857.832750000023</v>
      </c>
      <c r="G15" s="61">
        <v>1.25</v>
      </c>
      <c r="H15" s="61">
        <v>0.25</v>
      </c>
      <c r="I15" s="62">
        <f t="shared" si="0"/>
        <v>45857.895250000023</v>
      </c>
      <c r="J15" s="65"/>
      <c r="K15" s="107">
        <v>32</v>
      </c>
      <c r="L15" s="29">
        <v>10</v>
      </c>
      <c r="M15" s="61">
        <f t="shared" si="1"/>
        <v>3.2</v>
      </c>
      <c r="N15" s="57"/>
      <c r="O15" s="61"/>
      <c r="P15" s="61"/>
      <c r="Q15" s="61"/>
    </row>
    <row r="16" spans="1:17" s="26" customFormat="1" x14ac:dyDescent="0.25">
      <c r="A16" s="65" t="s">
        <v>30</v>
      </c>
      <c r="B16" s="65" t="s">
        <v>31</v>
      </c>
      <c r="C16" s="65" t="s">
        <v>32</v>
      </c>
      <c r="D16" s="26">
        <f t="shared" si="3"/>
        <v>13</v>
      </c>
      <c r="E16" s="26" t="s">
        <v>174</v>
      </c>
      <c r="F16" s="60">
        <f t="shared" si="2"/>
        <v>45858.028583333355</v>
      </c>
      <c r="G16" s="61">
        <v>1.25</v>
      </c>
      <c r="H16" s="61">
        <v>0.25</v>
      </c>
      <c r="I16" s="62">
        <f t="shared" si="0"/>
        <v>45858.091083333355</v>
      </c>
      <c r="J16" s="65"/>
      <c r="K16" s="107">
        <v>32</v>
      </c>
      <c r="L16" s="29">
        <v>10</v>
      </c>
      <c r="M16" s="61">
        <f t="shared" si="1"/>
        <v>3.2</v>
      </c>
      <c r="N16" s="57"/>
      <c r="O16" s="61"/>
      <c r="P16" s="61"/>
      <c r="Q16" s="61"/>
    </row>
    <row r="17" spans="1:18" s="26" customFormat="1" x14ac:dyDescent="0.25">
      <c r="A17" s="65" t="s">
        <v>33</v>
      </c>
      <c r="B17" s="65" t="s">
        <v>34</v>
      </c>
      <c r="C17" s="65" t="s">
        <v>35</v>
      </c>
      <c r="D17" s="26">
        <f t="shared" si="3"/>
        <v>14</v>
      </c>
      <c r="E17" s="26" t="s">
        <v>173</v>
      </c>
      <c r="F17" s="60">
        <f t="shared" si="2"/>
        <v>45858.224416666686</v>
      </c>
      <c r="G17" s="61">
        <v>1.25</v>
      </c>
      <c r="H17" s="61">
        <v>0.25</v>
      </c>
      <c r="I17" s="62">
        <f t="shared" si="0"/>
        <v>45858.286916666686</v>
      </c>
      <c r="J17" s="65"/>
      <c r="K17" s="107">
        <v>28</v>
      </c>
      <c r="L17" s="29">
        <v>10</v>
      </c>
      <c r="M17" s="61">
        <f t="shared" si="1"/>
        <v>2.8</v>
      </c>
      <c r="N17" s="57"/>
      <c r="O17" s="61"/>
      <c r="P17" s="61"/>
      <c r="Q17" s="61"/>
    </row>
    <row r="18" spans="1:18" s="26" customFormat="1" x14ac:dyDescent="0.25">
      <c r="A18" s="65" t="s">
        <v>36</v>
      </c>
      <c r="B18" s="65" t="s">
        <v>37</v>
      </c>
      <c r="C18" s="65" t="s">
        <v>38</v>
      </c>
      <c r="D18" s="26">
        <f t="shared" si="3"/>
        <v>15</v>
      </c>
      <c r="E18" s="26" t="s">
        <v>172</v>
      </c>
      <c r="F18" s="60">
        <f t="shared" si="2"/>
        <v>45858.403583333355</v>
      </c>
      <c r="G18" s="61">
        <v>1.25</v>
      </c>
      <c r="H18" s="61">
        <v>0.25</v>
      </c>
      <c r="I18" s="62">
        <f t="shared" si="0"/>
        <v>45858.466083333355</v>
      </c>
      <c r="J18" s="65"/>
      <c r="K18" s="107">
        <v>40</v>
      </c>
      <c r="L18" s="29">
        <v>10</v>
      </c>
      <c r="M18" s="61">
        <f t="shared" si="1"/>
        <v>4</v>
      </c>
      <c r="N18" s="57"/>
      <c r="O18" s="61"/>
      <c r="P18" s="61"/>
      <c r="Q18" s="61"/>
    </row>
    <row r="19" spans="1:18" s="26" customFormat="1" x14ac:dyDescent="0.25">
      <c r="A19" s="65" t="s">
        <v>39</v>
      </c>
      <c r="B19" s="65" t="s">
        <v>40</v>
      </c>
      <c r="C19" s="65" t="s">
        <v>41</v>
      </c>
      <c r="D19" s="26">
        <f t="shared" si="3"/>
        <v>16</v>
      </c>
      <c r="E19" s="26" t="s">
        <v>172</v>
      </c>
      <c r="F19" s="60">
        <f t="shared" si="2"/>
        <v>45858.632750000019</v>
      </c>
      <c r="G19" s="61">
        <v>1.25</v>
      </c>
      <c r="H19" s="61">
        <v>0.25</v>
      </c>
      <c r="I19" s="62">
        <f t="shared" si="0"/>
        <v>45858.695250000019</v>
      </c>
      <c r="J19" s="65"/>
      <c r="K19" s="107">
        <v>40</v>
      </c>
      <c r="L19" s="29">
        <v>10</v>
      </c>
      <c r="M19" s="61">
        <f t="shared" si="1"/>
        <v>4</v>
      </c>
      <c r="N19" s="57"/>
      <c r="O19" s="61"/>
      <c r="P19" s="61"/>
      <c r="Q19" s="61"/>
    </row>
    <row r="20" spans="1:18" s="26" customFormat="1" x14ac:dyDescent="0.25">
      <c r="A20" s="65" t="s">
        <v>42</v>
      </c>
      <c r="B20" s="65" t="s">
        <v>43</v>
      </c>
      <c r="C20" s="65" t="s">
        <v>44</v>
      </c>
      <c r="D20" s="26">
        <f t="shared" si="3"/>
        <v>17</v>
      </c>
      <c r="E20" s="26" t="s">
        <v>172</v>
      </c>
      <c r="F20" s="60">
        <f t="shared" si="2"/>
        <v>45858.861916666683</v>
      </c>
      <c r="G20" s="61">
        <v>1.25</v>
      </c>
      <c r="H20" s="61">
        <v>0.25</v>
      </c>
      <c r="I20" s="62">
        <f t="shared" si="0"/>
        <v>45858.924416666683</v>
      </c>
      <c r="J20" s="65"/>
      <c r="K20" s="107">
        <v>40</v>
      </c>
      <c r="L20" s="29">
        <v>10</v>
      </c>
      <c r="M20" s="61">
        <f t="shared" si="1"/>
        <v>4</v>
      </c>
      <c r="N20" s="57"/>
      <c r="O20" s="61"/>
      <c r="P20" s="61"/>
      <c r="Q20" s="61"/>
    </row>
    <row r="21" spans="1:18" s="26" customFormat="1" x14ac:dyDescent="0.25">
      <c r="A21" s="65" t="s">
        <v>45</v>
      </c>
      <c r="B21" s="65" t="s">
        <v>46</v>
      </c>
      <c r="C21" s="65" t="s">
        <v>47</v>
      </c>
      <c r="D21" s="26">
        <f t="shared" si="3"/>
        <v>18</v>
      </c>
      <c r="E21" s="31"/>
      <c r="F21" s="60">
        <f t="shared" si="2"/>
        <v>45859.091083333347</v>
      </c>
      <c r="G21" s="61">
        <v>1.25</v>
      </c>
      <c r="H21" s="61">
        <v>0.25</v>
      </c>
      <c r="I21" s="62">
        <f t="shared" si="0"/>
        <v>45859.153583333347</v>
      </c>
      <c r="J21" s="65"/>
      <c r="K21" s="107">
        <v>40</v>
      </c>
      <c r="L21" s="29">
        <v>10</v>
      </c>
      <c r="M21" s="61">
        <f t="shared" si="1"/>
        <v>4</v>
      </c>
      <c r="N21" s="57"/>
      <c r="O21" s="61"/>
      <c r="P21" s="61"/>
      <c r="Q21" s="61"/>
    </row>
    <row r="22" spans="1:18" s="26" customFormat="1" x14ac:dyDescent="0.25">
      <c r="A22" s="65" t="s">
        <v>48</v>
      </c>
      <c r="B22" s="65" t="s">
        <v>49</v>
      </c>
      <c r="C22" s="65" t="s">
        <v>50</v>
      </c>
      <c r="D22" s="26">
        <f t="shared" si="3"/>
        <v>19</v>
      </c>
      <c r="E22" s="31"/>
      <c r="F22" s="60">
        <f t="shared" si="2"/>
        <v>45859.320250000012</v>
      </c>
      <c r="G22" s="61">
        <v>1.25</v>
      </c>
      <c r="H22" s="61">
        <v>0.25</v>
      </c>
      <c r="I22" s="62">
        <f t="shared" si="0"/>
        <v>45859.382750000012</v>
      </c>
      <c r="J22" s="65"/>
      <c r="K22" s="107">
        <v>40</v>
      </c>
      <c r="L22" s="29">
        <v>10</v>
      </c>
      <c r="M22" s="61">
        <f t="shared" si="1"/>
        <v>4</v>
      </c>
      <c r="N22" s="57"/>
      <c r="O22" s="61"/>
      <c r="P22" s="61"/>
      <c r="Q22" s="61"/>
    </row>
    <row r="23" spans="1:18" s="26" customFormat="1" x14ac:dyDescent="0.25">
      <c r="A23" s="65" t="s">
        <v>51</v>
      </c>
      <c r="B23" s="65" t="s">
        <v>52</v>
      </c>
      <c r="C23" s="65" t="s">
        <v>53</v>
      </c>
      <c r="D23" s="26">
        <f t="shared" si="3"/>
        <v>20</v>
      </c>
      <c r="E23" s="31"/>
      <c r="F23" s="60">
        <f t="shared" si="2"/>
        <v>45859.549416666676</v>
      </c>
      <c r="G23" s="61">
        <v>1.25</v>
      </c>
      <c r="H23" s="61">
        <v>0.25</v>
      </c>
      <c r="I23" s="62">
        <f t="shared" si="0"/>
        <v>45859.611916666676</v>
      </c>
      <c r="J23" s="65"/>
      <c r="K23" s="107">
        <v>40</v>
      </c>
      <c r="L23" s="29">
        <v>10</v>
      </c>
      <c r="M23" s="61">
        <f t="shared" si="1"/>
        <v>4</v>
      </c>
      <c r="N23" s="57"/>
      <c r="O23" s="61"/>
      <c r="P23" s="61"/>
      <c r="Q23" s="61"/>
    </row>
    <row r="24" spans="1:18" s="26" customFormat="1" x14ac:dyDescent="0.25">
      <c r="A24" s="65" t="s">
        <v>54</v>
      </c>
      <c r="B24" s="65" t="s">
        <v>55</v>
      </c>
      <c r="C24" s="65" t="s">
        <v>56</v>
      </c>
      <c r="D24" s="26">
        <f t="shared" si="3"/>
        <v>21</v>
      </c>
      <c r="E24" s="31"/>
      <c r="F24" s="60">
        <f t="shared" si="2"/>
        <v>45859.77858333334</v>
      </c>
      <c r="G24" s="61">
        <v>1.25</v>
      </c>
      <c r="H24" s="61">
        <v>0.25</v>
      </c>
      <c r="I24" s="62">
        <f t="shared" si="0"/>
        <v>45859.84108333334</v>
      </c>
      <c r="J24" s="65"/>
      <c r="K24" s="107">
        <v>55</v>
      </c>
      <c r="L24" s="29">
        <v>10</v>
      </c>
      <c r="M24" s="61">
        <f t="shared" si="1"/>
        <v>5.5</v>
      </c>
      <c r="N24" s="57"/>
      <c r="O24" s="61"/>
      <c r="P24" s="61"/>
      <c r="Q24" s="61"/>
    </row>
    <row r="25" spans="1:18" s="26" customFormat="1" x14ac:dyDescent="0.25">
      <c r="A25" s="109" t="s">
        <v>222</v>
      </c>
      <c r="B25" s="109" t="s">
        <v>223</v>
      </c>
      <c r="C25" s="65" t="s">
        <v>199</v>
      </c>
      <c r="D25" s="26">
        <f t="shared" si="3"/>
        <v>22</v>
      </c>
      <c r="E25" s="138"/>
      <c r="F25" s="60">
        <f t="shared" si="2"/>
        <v>45860.070250000004</v>
      </c>
      <c r="G25" s="105">
        <v>1.25</v>
      </c>
      <c r="H25" s="105"/>
      <c r="I25" s="62">
        <f t="shared" si="0"/>
        <v>45860.12233333334</v>
      </c>
      <c r="J25" s="103"/>
      <c r="K25" s="107">
        <v>40</v>
      </c>
      <c r="L25" s="141">
        <v>10</v>
      </c>
      <c r="M25" s="105">
        <f t="shared" si="1"/>
        <v>4</v>
      </c>
      <c r="N25" s="57"/>
      <c r="O25" s="61"/>
      <c r="P25" s="61"/>
      <c r="Q25" s="61"/>
    </row>
    <row r="26" spans="1:18" s="26" customFormat="1" x14ac:dyDescent="0.25">
      <c r="A26" s="65" t="s">
        <v>57</v>
      </c>
      <c r="B26" s="65" t="s">
        <v>58</v>
      </c>
      <c r="C26" s="65" t="s">
        <v>59</v>
      </c>
      <c r="D26" s="26">
        <f t="shared" si="3"/>
        <v>23</v>
      </c>
      <c r="E26" s="68"/>
      <c r="F26" s="60">
        <f t="shared" si="2"/>
        <v>45860.289000000004</v>
      </c>
      <c r="G26" s="61">
        <v>1.25</v>
      </c>
      <c r="H26" s="61"/>
      <c r="I26" s="62">
        <f t="shared" si="0"/>
        <v>45860.34108333334</v>
      </c>
      <c r="J26" s="65"/>
      <c r="K26" s="107">
        <v>40</v>
      </c>
      <c r="L26" s="29">
        <v>10</v>
      </c>
      <c r="M26" s="61">
        <f t="shared" si="1"/>
        <v>4</v>
      </c>
      <c r="N26" s="57"/>
      <c r="O26" s="61"/>
      <c r="P26" s="61"/>
      <c r="Q26" s="61"/>
      <c r="R26" s="65"/>
    </row>
    <row r="27" spans="1:18" s="26" customFormat="1" x14ac:dyDescent="0.25">
      <c r="A27" s="65" t="s">
        <v>60</v>
      </c>
      <c r="B27" s="65" t="s">
        <v>61</v>
      </c>
      <c r="C27" s="65" t="s">
        <v>62</v>
      </c>
      <c r="D27" s="26">
        <f t="shared" si="3"/>
        <v>24</v>
      </c>
      <c r="E27" s="68"/>
      <c r="F27" s="60">
        <f t="shared" si="2"/>
        <v>45860.507750000004</v>
      </c>
      <c r="G27" s="61">
        <v>1.25</v>
      </c>
      <c r="H27" s="61"/>
      <c r="I27" s="62">
        <f t="shared" si="0"/>
        <v>45860.55983333334</v>
      </c>
      <c r="J27" s="65"/>
      <c r="K27" s="107">
        <v>40</v>
      </c>
      <c r="L27" s="29">
        <v>10</v>
      </c>
      <c r="M27" s="61">
        <f t="shared" si="1"/>
        <v>4</v>
      </c>
      <c r="N27" s="57"/>
      <c r="O27" s="61"/>
      <c r="P27" s="61"/>
      <c r="Q27" s="61"/>
    </row>
    <row r="28" spans="1:18" s="26" customFormat="1" ht="14.4" x14ac:dyDescent="0.3">
      <c r="A28" s="65" t="s">
        <v>63</v>
      </c>
      <c r="B28" s="65" t="s">
        <v>64</v>
      </c>
      <c r="C28" s="65" t="s">
        <v>65</v>
      </c>
      <c r="D28" s="26">
        <f t="shared" si="3"/>
        <v>25</v>
      </c>
      <c r="E28" s="69" t="s">
        <v>180</v>
      </c>
      <c r="F28" s="60">
        <f t="shared" si="2"/>
        <v>45860.726500000004</v>
      </c>
      <c r="G28" s="61">
        <v>1.25</v>
      </c>
      <c r="H28" s="61"/>
      <c r="I28" s="62">
        <f t="shared" si="0"/>
        <v>45860.77858333334</v>
      </c>
      <c r="J28" s="65"/>
      <c r="K28" s="107">
        <v>40</v>
      </c>
      <c r="L28" s="29">
        <v>10</v>
      </c>
      <c r="M28" s="61">
        <f t="shared" si="1"/>
        <v>4</v>
      </c>
      <c r="N28" s="57"/>
      <c r="O28" s="61"/>
      <c r="P28" s="61"/>
      <c r="Q28" s="61"/>
    </row>
    <row r="29" spans="1:18" s="26" customFormat="1" ht="14.4" x14ac:dyDescent="0.3">
      <c r="A29" s="65" t="s">
        <v>66</v>
      </c>
      <c r="B29" s="65" t="s">
        <v>67</v>
      </c>
      <c r="C29" s="65" t="s">
        <v>68</v>
      </c>
      <c r="D29" s="26">
        <f t="shared" si="3"/>
        <v>26</v>
      </c>
      <c r="E29" s="69" t="s">
        <v>179</v>
      </c>
      <c r="F29" s="60">
        <f t="shared" si="2"/>
        <v>45860.945250000004</v>
      </c>
      <c r="G29" s="61">
        <v>1.25</v>
      </c>
      <c r="H29" s="42">
        <v>0.25</v>
      </c>
      <c r="I29" s="62">
        <f t="shared" si="0"/>
        <v>45861.007750000004</v>
      </c>
      <c r="J29" s="65"/>
      <c r="K29" s="107">
        <v>40</v>
      </c>
      <c r="L29" s="29">
        <v>10</v>
      </c>
      <c r="M29" s="61">
        <f t="shared" si="1"/>
        <v>4</v>
      </c>
      <c r="N29" s="57"/>
      <c r="O29" s="61"/>
      <c r="P29" s="61"/>
      <c r="Q29" s="61"/>
    </row>
    <row r="30" spans="1:18" s="26" customFormat="1" ht="14.4" x14ac:dyDescent="0.3">
      <c r="A30" s="65" t="s">
        <v>69</v>
      </c>
      <c r="B30" s="65" t="s">
        <v>70</v>
      </c>
      <c r="C30" s="65" t="s">
        <v>71</v>
      </c>
      <c r="D30" s="26">
        <f t="shared" si="3"/>
        <v>27</v>
      </c>
      <c r="E30" s="69" t="s">
        <v>178</v>
      </c>
      <c r="F30" s="60">
        <f t="shared" si="2"/>
        <v>45861.174416666669</v>
      </c>
      <c r="G30" s="61">
        <v>1.25</v>
      </c>
      <c r="H30" s="42">
        <v>0.25</v>
      </c>
      <c r="I30" s="62">
        <f t="shared" si="0"/>
        <v>45861.236916666669</v>
      </c>
      <c r="J30" s="65"/>
      <c r="K30" s="107">
        <v>20</v>
      </c>
      <c r="L30" s="29">
        <v>10</v>
      </c>
      <c r="M30" s="61">
        <f t="shared" si="1"/>
        <v>2</v>
      </c>
      <c r="N30" s="57"/>
      <c r="O30" s="61"/>
      <c r="P30" s="61"/>
      <c r="Q30" s="61"/>
    </row>
    <row r="31" spans="1:18" s="26" customFormat="1" ht="14.4" x14ac:dyDescent="0.3">
      <c r="A31" s="65" t="s">
        <v>72</v>
      </c>
      <c r="B31" s="65" t="s">
        <v>73</v>
      </c>
      <c r="C31" s="65" t="s">
        <v>74</v>
      </c>
      <c r="D31" s="26">
        <f t="shared" si="3"/>
        <v>28</v>
      </c>
      <c r="E31" s="69" t="s">
        <v>177</v>
      </c>
      <c r="F31" s="60">
        <f t="shared" si="2"/>
        <v>45861.320250000004</v>
      </c>
      <c r="G31" s="61">
        <v>1.25</v>
      </c>
      <c r="H31" s="42">
        <v>0.25</v>
      </c>
      <c r="I31" s="62">
        <f t="shared" si="0"/>
        <v>45861.382750000004</v>
      </c>
      <c r="J31" s="65"/>
      <c r="K31" s="107">
        <v>20</v>
      </c>
      <c r="L31" s="29">
        <v>10</v>
      </c>
      <c r="M31" s="61">
        <f t="shared" si="1"/>
        <v>2</v>
      </c>
      <c r="N31" s="57"/>
      <c r="O31" s="61"/>
      <c r="P31" s="61"/>
      <c r="Q31" s="61"/>
    </row>
    <row r="32" spans="1:18" s="26" customFormat="1" ht="14.4" x14ac:dyDescent="0.3">
      <c r="A32" s="65" t="s">
        <v>75</v>
      </c>
      <c r="B32" s="65" t="s">
        <v>76</v>
      </c>
      <c r="C32" s="65" t="s">
        <v>77</v>
      </c>
      <c r="D32" s="26">
        <f t="shared" si="3"/>
        <v>29</v>
      </c>
      <c r="E32" s="69" t="s">
        <v>177</v>
      </c>
      <c r="F32" s="60">
        <f t="shared" si="2"/>
        <v>45861.46608333334</v>
      </c>
      <c r="G32" s="61">
        <v>1.25</v>
      </c>
      <c r="H32" s="42">
        <v>0.25</v>
      </c>
      <c r="I32" s="62">
        <f t="shared" si="0"/>
        <v>45861.52858333334</v>
      </c>
      <c r="J32" s="65"/>
      <c r="K32" s="107">
        <v>20</v>
      </c>
      <c r="L32" s="29">
        <v>10</v>
      </c>
      <c r="M32" s="61">
        <f t="shared" si="1"/>
        <v>2</v>
      </c>
      <c r="N32" s="57"/>
      <c r="O32" s="61"/>
      <c r="P32" s="61"/>
      <c r="Q32" s="61"/>
    </row>
    <row r="33" spans="1:18" s="26" customFormat="1" ht="14.4" x14ac:dyDescent="0.3">
      <c r="A33" s="65" t="s">
        <v>78</v>
      </c>
      <c r="B33" s="65" t="s">
        <v>79</v>
      </c>
      <c r="C33" s="65" t="s">
        <v>80</v>
      </c>
      <c r="D33" s="26">
        <f t="shared" si="3"/>
        <v>30</v>
      </c>
      <c r="E33" s="69" t="s">
        <v>176</v>
      </c>
      <c r="F33" s="60">
        <f t="shared" si="2"/>
        <v>45861.611916666676</v>
      </c>
      <c r="G33" s="61">
        <v>1.25</v>
      </c>
      <c r="H33" s="42">
        <v>0.25</v>
      </c>
      <c r="I33" s="62">
        <f t="shared" si="0"/>
        <v>45861.674416666676</v>
      </c>
      <c r="J33" s="65"/>
      <c r="K33" s="107">
        <v>20</v>
      </c>
      <c r="L33" s="29">
        <v>10</v>
      </c>
      <c r="M33" s="61">
        <f t="shared" si="1"/>
        <v>2</v>
      </c>
      <c r="N33" s="57"/>
      <c r="O33" s="61"/>
      <c r="P33" s="61"/>
      <c r="Q33" s="61"/>
    </row>
    <row r="34" spans="1:18" s="26" customFormat="1" x14ac:dyDescent="0.25">
      <c r="A34" s="65" t="s">
        <v>81</v>
      </c>
      <c r="B34" s="65" t="s">
        <v>82</v>
      </c>
      <c r="C34" s="65" t="s">
        <v>83</v>
      </c>
      <c r="D34" s="26">
        <f t="shared" si="3"/>
        <v>31</v>
      </c>
      <c r="E34" s="68"/>
      <c r="F34" s="60">
        <f t="shared" si="2"/>
        <v>45861.757750000012</v>
      </c>
      <c r="G34" s="61">
        <v>1.5</v>
      </c>
      <c r="H34" s="42">
        <v>0.25</v>
      </c>
      <c r="I34" s="62">
        <f t="shared" si="0"/>
        <v>45861.830666666676</v>
      </c>
      <c r="J34" s="65"/>
      <c r="K34" s="107">
        <v>20</v>
      </c>
      <c r="L34" s="29">
        <v>10</v>
      </c>
      <c r="M34" s="61">
        <f t="shared" si="1"/>
        <v>2</v>
      </c>
      <c r="N34" s="57"/>
      <c r="O34" s="61"/>
      <c r="P34" s="61"/>
      <c r="Q34" s="61"/>
    </row>
    <row r="35" spans="1:18" s="26" customFormat="1" x14ac:dyDescent="0.25">
      <c r="A35" s="65" t="s">
        <v>84</v>
      </c>
      <c r="B35" s="65" t="s">
        <v>85</v>
      </c>
      <c r="C35" s="65" t="s">
        <v>86</v>
      </c>
      <c r="D35" s="26">
        <f t="shared" si="3"/>
        <v>32</v>
      </c>
      <c r="E35" s="68"/>
      <c r="F35" s="60">
        <f t="shared" si="2"/>
        <v>45861.914000000012</v>
      </c>
      <c r="G35" s="61">
        <v>1.25</v>
      </c>
      <c r="H35" s="42">
        <v>0.25</v>
      </c>
      <c r="I35" s="62">
        <f t="shared" si="0"/>
        <v>45861.976500000012</v>
      </c>
      <c r="J35" s="65"/>
      <c r="K35" s="107">
        <v>15</v>
      </c>
      <c r="L35" s="29">
        <v>10</v>
      </c>
      <c r="M35" s="61">
        <f t="shared" si="1"/>
        <v>1.5</v>
      </c>
      <c r="N35" s="57"/>
      <c r="O35" s="61"/>
      <c r="P35" s="61"/>
      <c r="Q35" s="61"/>
    </row>
    <row r="36" spans="1:18" s="26" customFormat="1" ht="12.45" customHeight="1" x14ac:dyDescent="0.25">
      <c r="A36" s="65" t="s">
        <v>87</v>
      </c>
      <c r="B36" s="65" t="s">
        <v>88</v>
      </c>
      <c r="C36" s="65" t="s">
        <v>89</v>
      </c>
      <c r="D36" s="26">
        <f t="shared" si="3"/>
        <v>33</v>
      </c>
      <c r="E36" s="68"/>
      <c r="F36" s="60">
        <f t="shared" si="2"/>
        <v>45862.039000000012</v>
      </c>
      <c r="G36" s="61">
        <v>1</v>
      </c>
      <c r="H36" s="42">
        <v>0.25</v>
      </c>
      <c r="I36" s="62">
        <f t="shared" si="0"/>
        <v>45862.091083333347</v>
      </c>
      <c r="J36" s="65"/>
      <c r="K36" s="107">
        <v>2.2999999999999998</v>
      </c>
      <c r="L36" s="29">
        <v>10</v>
      </c>
      <c r="M36" s="61">
        <f t="shared" si="1"/>
        <v>0.22999999999999998</v>
      </c>
      <c r="N36" s="57"/>
      <c r="O36" s="61"/>
      <c r="P36" s="61"/>
      <c r="Q36" s="61"/>
    </row>
    <row r="37" spans="1:18" s="80" customFormat="1" x14ac:dyDescent="0.25">
      <c r="A37" s="148" t="s">
        <v>90</v>
      </c>
      <c r="B37" s="148" t="s">
        <v>91</v>
      </c>
      <c r="C37" s="81" t="s">
        <v>92</v>
      </c>
      <c r="D37" s="142">
        <f t="shared" si="3"/>
        <v>34</v>
      </c>
      <c r="E37" s="82"/>
      <c r="F37" s="83">
        <f t="shared" si="2"/>
        <v>45862.10066666668</v>
      </c>
      <c r="G37" s="84">
        <v>0.5</v>
      </c>
      <c r="H37" s="84"/>
      <c r="I37" s="85">
        <f t="shared" si="0"/>
        <v>45862.121500000016</v>
      </c>
      <c r="J37" s="81"/>
      <c r="K37" s="143">
        <v>20</v>
      </c>
      <c r="L37" s="149">
        <v>10</v>
      </c>
      <c r="M37" s="144">
        <f t="shared" si="1"/>
        <v>2</v>
      </c>
      <c r="N37" s="145" t="s">
        <v>193</v>
      </c>
      <c r="O37" s="79" t="s">
        <v>197</v>
      </c>
      <c r="P37" s="78"/>
      <c r="Q37" s="78"/>
    </row>
    <row r="38" spans="1:18" s="26" customFormat="1" x14ac:dyDescent="0.25">
      <c r="A38" s="65" t="s">
        <v>93</v>
      </c>
      <c r="B38" s="65" t="s">
        <v>94</v>
      </c>
      <c r="C38" s="65" t="s">
        <v>95</v>
      </c>
      <c r="D38" s="26">
        <f t="shared" si="3"/>
        <v>35</v>
      </c>
      <c r="E38" s="68"/>
      <c r="F38" s="60">
        <f t="shared" si="2"/>
        <v>45862.204833333351</v>
      </c>
      <c r="G38" s="61">
        <v>0.5</v>
      </c>
      <c r="H38" s="61"/>
      <c r="I38" s="62">
        <f t="shared" si="0"/>
        <v>45862.225666666687</v>
      </c>
      <c r="J38" s="65"/>
      <c r="K38" s="107">
        <v>38</v>
      </c>
      <c r="L38" s="29">
        <v>10</v>
      </c>
      <c r="M38" s="61">
        <f t="shared" si="1"/>
        <v>3.8</v>
      </c>
      <c r="N38" s="57"/>
      <c r="O38" s="61"/>
      <c r="P38" s="61"/>
      <c r="Q38" s="61"/>
    </row>
    <row r="39" spans="1:18" s="109" customFormat="1" x14ac:dyDescent="0.25">
      <c r="A39" s="110" t="s">
        <v>159</v>
      </c>
      <c r="B39" s="110" t="s">
        <v>160</v>
      </c>
      <c r="C39" s="110" t="s">
        <v>161</v>
      </c>
      <c r="D39" s="110">
        <f t="shared" si="3"/>
        <v>36</v>
      </c>
      <c r="E39" s="111"/>
      <c r="F39" s="83">
        <f t="shared" si="2"/>
        <v>45862.38400000002</v>
      </c>
      <c r="G39" s="112">
        <v>0.5</v>
      </c>
      <c r="H39" s="112"/>
      <c r="I39" s="85">
        <f t="shared" si="0"/>
        <v>45862.404833333356</v>
      </c>
      <c r="J39" s="110"/>
      <c r="K39" s="114">
        <v>4.8</v>
      </c>
      <c r="L39" s="118">
        <v>10</v>
      </c>
      <c r="M39" s="112">
        <f>K39/L39</f>
        <v>0.48</v>
      </c>
      <c r="N39" s="114" t="s">
        <v>195</v>
      </c>
      <c r="O39" s="105" t="s">
        <v>196</v>
      </c>
      <c r="P39" s="105"/>
      <c r="Q39" s="105"/>
      <c r="R39" s="103"/>
    </row>
    <row r="40" spans="1:18" s="109" customFormat="1" ht="17.7" customHeight="1" x14ac:dyDescent="0.25">
      <c r="A40" s="103" t="s">
        <v>162</v>
      </c>
      <c r="B40" s="103" t="s">
        <v>163</v>
      </c>
      <c r="C40" s="103" t="s">
        <v>164</v>
      </c>
      <c r="D40" s="103">
        <f t="shared" si="3"/>
        <v>37</v>
      </c>
      <c r="E40" s="104"/>
      <c r="F40" s="60">
        <f t="shared" si="2"/>
        <v>45862.424833333353</v>
      </c>
      <c r="G40" s="105">
        <v>0.5</v>
      </c>
      <c r="H40" s="105"/>
      <c r="I40" s="62">
        <f t="shared" si="0"/>
        <v>45862.445666666688</v>
      </c>
      <c r="J40" s="103"/>
      <c r="K40" s="107">
        <v>5.6</v>
      </c>
      <c r="L40" s="108">
        <v>10</v>
      </c>
      <c r="M40" s="105">
        <f>K40/L40</f>
        <v>0.55999999999999994</v>
      </c>
      <c r="N40" s="107"/>
      <c r="O40" s="105"/>
      <c r="P40" s="105"/>
      <c r="Q40" s="105"/>
      <c r="R40" s="103"/>
    </row>
    <row r="41" spans="1:18" s="109" customFormat="1" x14ac:dyDescent="0.25">
      <c r="A41" s="103" t="s">
        <v>165</v>
      </c>
      <c r="B41" s="103" t="s">
        <v>166</v>
      </c>
      <c r="C41" s="103" t="s">
        <v>167</v>
      </c>
      <c r="D41" s="103">
        <f t="shared" si="3"/>
        <v>38</v>
      </c>
      <c r="E41" s="104"/>
      <c r="F41" s="60">
        <f t="shared" si="2"/>
        <v>45862.469000000019</v>
      </c>
      <c r="G41" s="105">
        <v>1</v>
      </c>
      <c r="H41" s="105"/>
      <c r="I41" s="62">
        <f t="shared" si="0"/>
        <v>45862.510666666683</v>
      </c>
      <c r="J41" s="103"/>
      <c r="K41" s="107">
        <v>48</v>
      </c>
      <c r="L41" s="108">
        <v>10</v>
      </c>
      <c r="M41" s="105">
        <f>K41/L41</f>
        <v>4.8</v>
      </c>
      <c r="N41" s="107"/>
      <c r="O41" s="105"/>
      <c r="P41" s="105"/>
      <c r="Q41" s="105"/>
      <c r="R41" s="103"/>
    </row>
    <row r="42" spans="1:18" s="26" customFormat="1" ht="14.4" x14ac:dyDescent="0.3">
      <c r="A42" s="65" t="s">
        <v>96</v>
      </c>
      <c r="B42" s="65" t="s">
        <v>97</v>
      </c>
      <c r="C42" s="65" t="s">
        <v>98</v>
      </c>
      <c r="D42" s="103">
        <f t="shared" si="3"/>
        <v>39</v>
      </c>
      <c r="E42" s="69" t="s">
        <v>185</v>
      </c>
      <c r="F42" s="60">
        <f t="shared" si="2"/>
        <v>45862.71066666668</v>
      </c>
      <c r="G42" s="61">
        <v>1</v>
      </c>
      <c r="H42" s="42">
        <v>0.25</v>
      </c>
      <c r="I42" s="62">
        <f t="shared" si="0"/>
        <v>45862.762750000016</v>
      </c>
      <c r="J42" s="65"/>
      <c r="K42" s="107">
        <v>16</v>
      </c>
      <c r="L42" s="29">
        <v>10</v>
      </c>
      <c r="M42" s="61">
        <f t="shared" si="1"/>
        <v>1.6</v>
      </c>
      <c r="N42" s="57"/>
      <c r="O42" s="61"/>
      <c r="P42" s="61"/>
      <c r="Q42" s="61"/>
      <c r="R42" s="65"/>
    </row>
    <row r="43" spans="1:18" s="26" customFormat="1" ht="14.4" x14ac:dyDescent="0.3">
      <c r="A43" s="65" t="s">
        <v>99</v>
      </c>
      <c r="B43" s="65" t="s">
        <v>100</v>
      </c>
      <c r="C43" s="65" t="s">
        <v>101</v>
      </c>
      <c r="D43" s="103">
        <f t="shared" si="3"/>
        <v>40</v>
      </c>
      <c r="E43" s="69" t="s">
        <v>184</v>
      </c>
      <c r="F43" s="60">
        <f t="shared" si="2"/>
        <v>45862.829416666682</v>
      </c>
      <c r="G43" s="61">
        <v>1.25</v>
      </c>
      <c r="H43" s="42">
        <v>0.25</v>
      </c>
      <c r="I43" s="62">
        <f t="shared" si="0"/>
        <v>45862.891916666682</v>
      </c>
      <c r="J43" s="65"/>
      <c r="K43" s="107">
        <v>20</v>
      </c>
      <c r="L43" s="29">
        <v>10</v>
      </c>
      <c r="M43" s="61">
        <f t="shared" si="1"/>
        <v>2</v>
      </c>
      <c r="N43" s="57"/>
      <c r="O43" s="61"/>
      <c r="P43" s="61"/>
      <c r="Q43" s="61"/>
      <c r="R43" s="65"/>
    </row>
    <row r="44" spans="1:18" s="26" customFormat="1" ht="14.4" x14ac:dyDescent="0.3">
      <c r="A44" s="65" t="s">
        <v>102</v>
      </c>
      <c r="B44" s="65" t="s">
        <v>103</v>
      </c>
      <c r="C44" s="65" t="s">
        <v>104</v>
      </c>
      <c r="D44" s="103">
        <f t="shared" si="3"/>
        <v>41</v>
      </c>
      <c r="E44" s="69" t="s">
        <v>183</v>
      </c>
      <c r="F44" s="60">
        <f t="shared" si="2"/>
        <v>45862.975250000018</v>
      </c>
      <c r="G44" s="61">
        <v>1.25</v>
      </c>
      <c r="H44" s="42">
        <v>0.25</v>
      </c>
      <c r="I44" s="62">
        <f t="shared" si="0"/>
        <v>45863.037750000018</v>
      </c>
      <c r="J44" s="65"/>
      <c r="K44" s="107">
        <v>40</v>
      </c>
      <c r="L44" s="29">
        <v>10</v>
      </c>
      <c r="M44" s="61">
        <f t="shared" si="1"/>
        <v>4</v>
      </c>
      <c r="N44" s="57"/>
      <c r="O44" s="61"/>
      <c r="P44" s="61"/>
      <c r="Q44" s="61"/>
      <c r="R44" s="65"/>
    </row>
    <row r="45" spans="1:18" s="26" customFormat="1" ht="15" customHeight="1" x14ac:dyDescent="0.3">
      <c r="A45" s="65" t="s">
        <v>105</v>
      </c>
      <c r="B45" s="65" t="s">
        <v>106</v>
      </c>
      <c r="C45" s="65" t="s">
        <v>107</v>
      </c>
      <c r="D45" s="26">
        <f t="shared" si="3"/>
        <v>42</v>
      </c>
      <c r="E45" s="69" t="s">
        <v>182</v>
      </c>
      <c r="F45" s="60">
        <f t="shared" si="2"/>
        <v>45863.204416666682</v>
      </c>
      <c r="G45" s="61">
        <v>1.25</v>
      </c>
      <c r="H45" s="42">
        <v>0.25</v>
      </c>
      <c r="I45" s="62">
        <f t="shared" si="0"/>
        <v>45863.266916666682</v>
      </c>
      <c r="J45" s="65"/>
      <c r="K45" s="107">
        <v>40</v>
      </c>
      <c r="L45" s="29">
        <v>10</v>
      </c>
      <c r="M45" s="61">
        <f t="shared" si="1"/>
        <v>4</v>
      </c>
      <c r="N45" s="57"/>
      <c r="O45" s="61"/>
      <c r="P45" s="61"/>
      <c r="Q45" s="61"/>
      <c r="R45" s="65"/>
    </row>
    <row r="46" spans="1:18" s="26" customFormat="1" ht="14.4" x14ac:dyDescent="0.3">
      <c r="A46" s="65" t="s">
        <v>108</v>
      </c>
      <c r="B46" s="65" t="s">
        <v>109</v>
      </c>
      <c r="C46" s="65" t="s">
        <v>110</v>
      </c>
      <c r="D46" s="26">
        <f t="shared" si="3"/>
        <v>43</v>
      </c>
      <c r="E46" s="69" t="s">
        <v>181</v>
      </c>
      <c r="F46" s="60">
        <f t="shared" si="2"/>
        <v>45863.433583333346</v>
      </c>
      <c r="G46" s="61">
        <v>1.25</v>
      </c>
      <c r="H46" s="61"/>
      <c r="I46" s="62">
        <f t="shared" si="0"/>
        <v>45863.485666666682</v>
      </c>
      <c r="J46" s="65"/>
      <c r="K46" s="107">
        <v>40</v>
      </c>
      <c r="L46" s="29">
        <v>10</v>
      </c>
      <c r="M46" s="61">
        <f t="shared" si="1"/>
        <v>4</v>
      </c>
      <c r="N46" s="57"/>
      <c r="O46" s="61"/>
      <c r="P46" s="61"/>
      <c r="Q46" s="61"/>
      <c r="R46" s="65"/>
    </row>
    <row r="47" spans="1:18" s="26" customFormat="1" x14ac:dyDescent="0.25">
      <c r="A47" s="65" t="s">
        <v>111</v>
      </c>
      <c r="B47" s="65" t="s">
        <v>112</v>
      </c>
      <c r="C47" s="65" t="s">
        <v>113</v>
      </c>
      <c r="D47" s="26">
        <f t="shared" si="3"/>
        <v>44</v>
      </c>
      <c r="E47" s="68"/>
      <c r="F47" s="60">
        <f t="shared" si="2"/>
        <v>45863.652333333346</v>
      </c>
      <c r="G47" s="61">
        <v>1.25</v>
      </c>
      <c r="H47" s="61"/>
      <c r="I47" s="62">
        <f t="shared" si="0"/>
        <v>45863.704416666682</v>
      </c>
      <c r="J47" s="65"/>
      <c r="K47" s="107">
        <v>40</v>
      </c>
      <c r="L47" s="29">
        <v>10</v>
      </c>
      <c r="M47" s="61">
        <f t="shared" si="1"/>
        <v>4</v>
      </c>
      <c r="N47" s="57"/>
      <c r="O47" s="61"/>
      <c r="P47" s="61"/>
      <c r="Q47" s="61"/>
      <c r="R47" s="65"/>
    </row>
    <row r="48" spans="1:18" s="26" customFormat="1" x14ac:dyDescent="0.25">
      <c r="A48" s="65" t="s">
        <v>114</v>
      </c>
      <c r="B48" s="65" t="s">
        <v>115</v>
      </c>
      <c r="C48" s="65" t="s">
        <v>116</v>
      </c>
      <c r="D48" s="26">
        <f t="shared" si="3"/>
        <v>45</v>
      </c>
      <c r="E48" s="68"/>
      <c r="F48" s="60">
        <f t="shared" si="2"/>
        <v>45863.871083333346</v>
      </c>
      <c r="G48" s="61">
        <v>1.25</v>
      </c>
      <c r="H48" s="61"/>
      <c r="I48" s="62">
        <f t="shared" si="0"/>
        <v>45863.923166666682</v>
      </c>
      <c r="J48" s="65"/>
      <c r="K48" s="107">
        <v>40</v>
      </c>
      <c r="L48" s="29">
        <v>10</v>
      </c>
      <c r="M48" s="61">
        <f t="shared" si="1"/>
        <v>4</v>
      </c>
      <c r="N48" s="57"/>
      <c r="O48" s="61"/>
      <c r="P48" s="61"/>
      <c r="Q48" s="61"/>
      <c r="R48" s="65"/>
    </row>
    <row r="49" spans="1:18" s="26" customFormat="1" x14ac:dyDescent="0.25">
      <c r="A49" s="65"/>
      <c r="B49" s="65"/>
      <c r="C49" s="65" t="s">
        <v>198</v>
      </c>
      <c r="D49" s="26">
        <f t="shared" si="3"/>
        <v>46</v>
      </c>
      <c r="E49" s="68"/>
      <c r="F49" s="60">
        <f t="shared" si="2"/>
        <v>45864.089833333346</v>
      </c>
      <c r="G49" s="61">
        <v>1.25</v>
      </c>
      <c r="H49" s="61"/>
      <c r="I49" s="62">
        <f t="shared" si="0"/>
        <v>45864.141916666682</v>
      </c>
      <c r="J49" s="65"/>
      <c r="K49" s="107">
        <v>55</v>
      </c>
      <c r="L49" s="146">
        <v>10</v>
      </c>
      <c r="M49" s="61">
        <f t="shared" si="1"/>
        <v>5.5</v>
      </c>
      <c r="N49" s="57"/>
      <c r="O49" s="61"/>
      <c r="P49" s="61"/>
      <c r="Q49" s="61"/>
      <c r="R49" s="65"/>
    </row>
    <row r="50" spans="1:18" s="26" customFormat="1" x14ac:dyDescent="0.25">
      <c r="A50" s="65" t="s">
        <v>117</v>
      </c>
      <c r="B50" s="65" t="s">
        <v>118</v>
      </c>
      <c r="C50" s="65" t="s">
        <v>119</v>
      </c>
      <c r="D50" s="26">
        <f t="shared" si="3"/>
        <v>47</v>
      </c>
      <c r="E50" s="68"/>
      <c r="F50" s="60">
        <f t="shared" si="2"/>
        <v>45864.371083333346</v>
      </c>
      <c r="G50" s="61">
        <v>1.25</v>
      </c>
      <c r="H50" s="61">
        <v>0.25</v>
      </c>
      <c r="I50" s="62">
        <f t="shared" si="0"/>
        <v>45864.433583333346</v>
      </c>
      <c r="J50" s="65"/>
      <c r="K50" s="107">
        <v>40</v>
      </c>
      <c r="L50" s="29">
        <v>10</v>
      </c>
      <c r="M50" s="61">
        <f t="shared" si="1"/>
        <v>4</v>
      </c>
      <c r="N50" s="57"/>
      <c r="O50" s="61"/>
      <c r="P50" s="61"/>
      <c r="Q50" s="61"/>
    </row>
    <row r="51" spans="1:18" s="26" customFormat="1" x14ac:dyDescent="0.25">
      <c r="A51" s="65" t="s">
        <v>120</v>
      </c>
      <c r="B51" s="65" t="s">
        <v>121</v>
      </c>
      <c r="C51" s="65" t="s">
        <v>122</v>
      </c>
      <c r="D51" s="26">
        <f t="shared" si="3"/>
        <v>48</v>
      </c>
      <c r="E51" s="68"/>
      <c r="F51" s="60">
        <f t="shared" si="2"/>
        <v>45864.60025000001</v>
      </c>
      <c r="G51" s="61">
        <v>1.25</v>
      </c>
      <c r="H51" s="61">
        <v>0.25</v>
      </c>
      <c r="I51" s="62">
        <f t="shared" si="0"/>
        <v>45864.66275000001</v>
      </c>
      <c r="J51" s="65"/>
      <c r="K51" s="107">
        <v>40</v>
      </c>
      <c r="L51" s="29">
        <v>10</v>
      </c>
      <c r="M51" s="61">
        <f t="shared" si="1"/>
        <v>4</v>
      </c>
      <c r="N51" s="57"/>
      <c r="O51" s="61"/>
      <c r="P51" s="61"/>
      <c r="Q51" s="61"/>
    </row>
    <row r="52" spans="1:18" s="26" customFormat="1" ht="14.4" x14ac:dyDescent="0.3">
      <c r="A52" s="65" t="s">
        <v>123</v>
      </c>
      <c r="B52" s="65" t="s">
        <v>124</v>
      </c>
      <c r="C52" s="65" t="s">
        <v>125</v>
      </c>
      <c r="D52" s="26">
        <f t="shared" si="3"/>
        <v>49</v>
      </c>
      <c r="E52" s="69" t="s">
        <v>188</v>
      </c>
      <c r="F52" s="60">
        <f t="shared" si="2"/>
        <v>45864.829416666675</v>
      </c>
      <c r="G52" s="61">
        <v>1.25</v>
      </c>
      <c r="H52" s="61">
        <v>0.25</v>
      </c>
      <c r="I52" s="62">
        <f t="shared" si="0"/>
        <v>45864.891916666675</v>
      </c>
      <c r="J52" s="65"/>
      <c r="K52" s="107">
        <v>40</v>
      </c>
      <c r="L52" s="29">
        <v>10</v>
      </c>
      <c r="M52" s="61">
        <f t="shared" si="1"/>
        <v>4</v>
      </c>
      <c r="N52" s="57"/>
      <c r="O52" s="61"/>
      <c r="P52" s="61"/>
      <c r="Q52" s="61"/>
    </row>
    <row r="53" spans="1:18" s="26" customFormat="1" ht="14.4" x14ac:dyDescent="0.3">
      <c r="A53" s="65" t="s">
        <v>126</v>
      </c>
      <c r="B53" s="65" t="s">
        <v>127</v>
      </c>
      <c r="C53" s="65" t="s">
        <v>128</v>
      </c>
      <c r="D53" s="26">
        <f t="shared" si="3"/>
        <v>50</v>
      </c>
      <c r="E53" s="69" t="s">
        <v>188</v>
      </c>
      <c r="F53" s="60">
        <f t="shared" si="2"/>
        <v>45865.058583333339</v>
      </c>
      <c r="G53" s="61">
        <v>1.25</v>
      </c>
      <c r="H53" s="61">
        <v>0.25</v>
      </c>
      <c r="I53" s="62">
        <f t="shared" si="0"/>
        <v>45865.121083333339</v>
      </c>
      <c r="J53" s="65"/>
      <c r="K53" s="107">
        <v>40</v>
      </c>
      <c r="L53" s="29">
        <v>10</v>
      </c>
      <c r="M53" s="61">
        <f t="shared" si="1"/>
        <v>4</v>
      </c>
      <c r="N53" s="57"/>
      <c r="O53" s="61"/>
      <c r="P53" s="61"/>
      <c r="Q53" s="61"/>
    </row>
    <row r="54" spans="1:18" s="26" customFormat="1" ht="14.4" x14ac:dyDescent="0.3">
      <c r="A54" s="65" t="s">
        <v>129</v>
      </c>
      <c r="B54" s="65" t="s">
        <v>130</v>
      </c>
      <c r="C54" s="65" t="s">
        <v>131</v>
      </c>
      <c r="D54" s="26">
        <f t="shared" si="3"/>
        <v>51</v>
      </c>
      <c r="E54" s="69" t="s">
        <v>187</v>
      </c>
      <c r="F54" s="60">
        <f t="shared" si="2"/>
        <v>45865.287750000003</v>
      </c>
      <c r="G54" s="61">
        <v>1.25</v>
      </c>
      <c r="H54" s="61">
        <v>0.25</v>
      </c>
      <c r="I54" s="62">
        <f t="shared" si="0"/>
        <v>45865.350250000003</v>
      </c>
      <c r="J54" s="65"/>
      <c r="K54" s="107">
        <v>20</v>
      </c>
      <c r="L54" s="29">
        <v>10</v>
      </c>
      <c r="M54" s="61">
        <f t="shared" si="1"/>
        <v>2</v>
      </c>
      <c r="N54" s="57"/>
      <c r="O54" s="61"/>
      <c r="P54" s="61"/>
      <c r="Q54" s="61"/>
    </row>
    <row r="55" spans="1:18" s="26" customFormat="1" ht="14.4" x14ac:dyDescent="0.3">
      <c r="A55" s="65" t="s">
        <v>132</v>
      </c>
      <c r="B55" s="65" t="s">
        <v>133</v>
      </c>
      <c r="C55" s="65" t="s">
        <v>134</v>
      </c>
      <c r="D55" s="26">
        <f t="shared" si="3"/>
        <v>52</v>
      </c>
      <c r="E55" s="69" t="s">
        <v>186</v>
      </c>
      <c r="F55" s="60">
        <f t="shared" si="2"/>
        <v>45865.433583333339</v>
      </c>
      <c r="G55" s="61">
        <v>1.25</v>
      </c>
      <c r="H55" s="61">
        <v>0.25</v>
      </c>
      <c r="I55" s="62">
        <f t="shared" si="0"/>
        <v>45865.496083333339</v>
      </c>
      <c r="J55" s="65"/>
      <c r="K55" s="107">
        <v>72</v>
      </c>
      <c r="L55" s="29">
        <v>10</v>
      </c>
      <c r="M55" s="61">
        <f t="shared" si="1"/>
        <v>7.2</v>
      </c>
      <c r="N55" s="57"/>
      <c r="O55" s="61"/>
      <c r="P55" s="61"/>
      <c r="Q55" s="61"/>
    </row>
    <row r="56" spans="1:18" s="26" customFormat="1" ht="14.4" x14ac:dyDescent="0.3">
      <c r="A56" s="14" t="s">
        <v>226</v>
      </c>
      <c r="B56" s="14" t="s">
        <v>227</v>
      </c>
      <c r="C56" s="137" t="s">
        <v>228</v>
      </c>
      <c r="D56" s="26">
        <f t="shared" si="3"/>
        <v>53</v>
      </c>
      <c r="E56" t="s">
        <v>229</v>
      </c>
      <c r="F56" s="60">
        <f t="shared" si="2"/>
        <v>45865.796083333342</v>
      </c>
      <c r="G56" s="27">
        <v>1.25</v>
      </c>
      <c r="H56" s="27"/>
      <c r="I56" s="62">
        <f t="shared" si="0"/>
        <v>45865.848166666678</v>
      </c>
      <c r="K56" s="35">
        <v>40</v>
      </c>
      <c r="L56" s="29">
        <v>10</v>
      </c>
      <c r="M56" s="30">
        <f t="shared" si="1"/>
        <v>4</v>
      </c>
      <c r="N56" s="31"/>
      <c r="O56" s="32"/>
      <c r="P56" s="31"/>
    </row>
    <row r="57" spans="1:18" s="26" customFormat="1" ht="14.4" x14ac:dyDescent="0.3">
      <c r="A57" s="26" t="s">
        <v>135</v>
      </c>
      <c r="B57" s="26" t="s">
        <v>136</v>
      </c>
      <c r="C57" s="137" t="s">
        <v>137</v>
      </c>
      <c r="D57" s="26">
        <f t="shared" si="3"/>
        <v>54</v>
      </c>
      <c r="E57" s="69" t="s">
        <v>189</v>
      </c>
      <c r="F57" s="60">
        <f t="shared" si="2"/>
        <v>45866.014833333342</v>
      </c>
      <c r="G57" s="61">
        <v>1.25</v>
      </c>
      <c r="H57" s="32"/>
      <c r="I57" s="62">
        <f t="shared" si="0"/>
        <v>45866.066916666678</v>
      </c>
      <c r="K57" s="147">
        <v>20</v>
      </c>
      <c r="L57" s="29">
        <v>10</v>
      </c>
      <c r="M57" s="32">
        <f t="shared" si="1"/>
        <v>2</v>
      </c>
      <c r="N57" s="31"/>
      <c r="O57" s="32"/>
      <c r="P57" s="61"/>
      <c r="Q57" s="61"/>
    </row>
    <row r="58" spans="1:18" s="26" customFormat="1" ht="14.4" x14ac:dyDescent="0.3">
      <c r="A58" s="26" t="s">
        <v>138</v>
      </c>
      <c r="B58" s="26" t="s">
        <v>139</v>
      </c>
      <c r="C58" s="137" t="s">
        <v>140</v>
      </c>
      <c r="D58" s="26">
        <f t="shared" si="3"/>
        <v>55</v>
      </c>
      <c r="E58" s="69" t="s">
        <v>190</v>
      </c>
      <c r="F58" s="60">
        <f t="shared" si="2"/>
        <v>45866.150250000013</v>
      </c>
      <c r="G58" s="61">
        <v>1.25</v>
      </c>
      <c r="H58" s="32"/>
      <c r="I58" s="62">
        <f t="shared" si="0"/>
        <v>45866.202333333349</v>
      </c>
      <c r="K58" s="147">
        <v>16</v>
      </c>
      <c r="L58" s="29">
        <v>10</v>
      </c>
      <c r="M58" s="32">
        <f t="shared" si="1"/>
        <v>1.6</v>
      </c>
      <c r="N58" s="31"/>
      <c r="O58" s="32"/>
      <c r="P58" s="61"/>
      <c r="Q58" s="61"/>
    </row>
    <row r="59" spans="1:18" s="26" customFormat="1" ht="14.4" x14ac:dyDescent="0.3">
      <c r="A59" s="26" t="s">
        <v>141</v>
      </c>
      <c r="B59" s="26" t="s">
        <v>142</v>
      </c>
      <c r="C59" s="137" t="s">
        <v>143</v>
      </c>
      <c r="D59" s="26">
        <f t="shared" si="3"/>
        <v>56</v>
      </c>
      <c r="F59" s="60">
        <f t="shared" si="2"/>
        <v>45866.269000000015</v>
      </c>
      <c r="G59" s="61">
        <v>1.25</v>
      </c>
      <c r="H59" s="32"/>
      <c r="I59" s="62">
        <f t="shared" si="0"/>
        <v>45866.321083333351</v>
      </c>
      <c r="K59" s="147">
        <v>8</v>
      </c>
      <c r="L59" s="29">
        <v>10</v>
      </c>
      <c r="M59" s="32">
        <f t="shared" si="1"/>
        <v>0.8</v>
      </c>
      <c r="N59" s="31"/>
      <c r="O59" s="32"/>
      <c r="P59" s="61"/>
      <c r="Q59" s="61"/>
    </row>
    <row r="60" spans="1:18" s="26" customFormat="1" ht="14.4" x14ac:dyDescent="0.3">
      <c r="A60" s="26" t="s">
        <v>144</v>
      </c>
      <c r="B60" s="26" t="s">
        <v>145</v>
      </c>
      <c r="C60" s="137" t="s">
        <v>146</v>
      </c>
      <c r="D60" s="26">
        <f t="shared" si="3"/>
        <v>57</v>
      </c>
      <c r="F60" s="60">
        <f t="shared" si="2"/>
        <v>45866.354416666683</v>
      </c>
      <c r="G60" s="32">
        <v>0.5</v>
      </c>
      <c r="H60" s="32"/>
      <c r="I60" s="62">
        <f t="shared" si="0"/>
        <v>45866.375250000019</v>
      </c>
      <c r="K60" s="147">
        <v>40</v>
      </c>
      <c r="L60" s="29">
        <v>10</v>
      </c>
      <c r="M60" s="32">
        <f t="shared" si="1"/>
        <v>4</v>
      </c>
      <c r="N60" s="31"/>
      <c r="O60" s="32"/>
      <c r="P60" s="32"/>
      <c r="Q60" s="32"/>
    </row>
    <row r="61" spans="1:18" s="26" customFormat="1" ht="12.45" customHeight="1" x14ac:dyDescent="0.25">
      <c r="A61" s="65" t="s">
        <v>147</v>
      </c>
      <c r="B61" s="65" t="s">
        <v>148</v>
      </c>
      <c r="C61" s="65" t="s">
        <v>149</v>
      </c>
      <c r="D61" s="26">
        <f t="shared" si="3"/>
        <v>58</v>
      </c>
      <c r="E61" s="68"/>
      <c r="F61" s="60">
        <f t="shared" si="2"/>
        <v>45866.541916666683</v>
      </c>
      <c r="G61" s="61">
        <v>0.5</v>
      </c>
      <c r="H61" s="61">
        <v>0.25</v>
      </c>
      <c r="I61" s="62">
        <f t="shared" si="0"/>
        <v>45866.573166666683</v>
      </c>
      <c r="J61" s="65"/>
      <c r="K61" s="107">
        <v>2</v>
      </c>
      <c r="L61" s="29">
        <v>10</v>
      </c>
      <c r="M61" s="61">
        <f t="shared" si="1"/>
        <v>0.2</v>
      </c>
      <c r="N61" s="57"/>
      <c r="O61" s="61"/>
      <c r="P61" s="61"/>
      <c r="Q61" s="61"/>
    </row>
    <row r="62" spans="1:18" s="26" customFormat="1" x14ac:dyDescent="0.25">
      <c r="A62" s="65" t="s">
        <v>150</v>
      </c>
      <c r="B62" s="65" t="s">
        <v>151</v>
      </c>
      <c r="C62" s="65" t="s">
        <v>152</v>
      </c>
      <c r="D62" s="26">
        <f t="shared" si="3"/>
        <v>59</v>
      </c>
      <c r="E62" s="68"/>
      <c r="F62" s="60">
        <f t="shared" si="2"/>
        <v>45866.581500000015</v>
      </c>
      <c r="G62" s="61">
        <v>0.5</v>
      </c>
      <c r="H62" s="61">
        <v>0.25</v>
      </c>
      <c r="I62" s="62">
        <f t="shared" si="0"/>
        <v>45866.612750000015</v>
      </c>
      <c r="J62" s="65"/>
      <c r="K62" s="107">
        <v>27</v>
      </c>
      <c r="L62" s="29">
        <v>10</v>
      </c>
      <c r="M62" s="61">
        <f t="shared" si="1"/>
        <v>2.7</v>
      </c>
      <c r="N62" s="57"/>
      <c r="O62" s="61"/>
      <c r="P62" s="61"/>
      <c r="Q62" s="61"/>
      <c r="R62" s="65"/>
    </row>
    <row r="63" spans="1:18" s="26" customFormat="1" x14ac:dyDescent="0.25">
      <c r="A63" s="65" t="s">
        <v>153</v>
      </c>
      <c r="B63" s="65" t="s">
        <v>154</v>
      </c>
      <c r="C63" s="65" t="s">
        <v>155</v>
      </c>
      <c r="D63" s="26">
        <f t="shared" si="3"/>
        <v>60</v>
      </c>
      <c r="E63" s="68"/>
      <c r="F63" s="60">
        <f t="shared" si="2"/>
        <v>45866.725250000018</v>
      </c>
      <c r="G63" s="61">
        <v>1.5</v>
      </c>
      <c r="H63" s="61">
        <v>0.25</v>
      </c>
      <c r="I63" s="62">
        <f t="shared" si="0"/>
        <v>45866.798166666682</v>
      </c>
      <c r="J63" s="65"/>
      <c r="K63" s="107">
        <v>13.6</v>
      </c>
      <c r="L63" s="29">
        <v>10</v>
      </c>
      <c r="M63" s="61">
        <f t="shared" si="1"/>
        <v>1.3599999999999999</v>
      </c>
      <c r="N63" s="57"/>
      <c r="O63" s="61"/>
      <c r="P63" s="61"/>
      <c r="Q63" s="61"/>
      <c r="R63" s="65"/>
    </row>
    <row r="64" spans="1:18" s="26" customFormat="1" x14ac:dyDescent="0.25">
      <c r="A64" s="65" t="s">
        <v>156</v>
      </c>
      <c r="B64" s="65" t="s">
        <v>157</v>
      </c>
      <c r="C64" s="65" t="s">
        <v>158</v>
      </c>
      <c r="D64" s="26">
        <f t="shared" si="3"/>
        <v>61</v>
      </c>
      <c r="E64" s="68"/>
      <c r="F64" s="60">
        <f t="shared" si="2"/>
        <v>45866.854833333346</v>
      </c>
      <c r="G64" s="61">
        <v>0.5</v>
      </c>
      <c r="H64" s="61"/>
      <c r="I64" s="62">
        <f t="shared" si="0"/>
        <v>45866.875666666681</v>
      </c>
      <c r="J64" s="65"/>
      <c r="K64" s="107">
        <v>165</v>
      </c>
      <c r="L64" s="29">
        <v>10</v>
      </c>
      <c r="M64" s="61">
        <f t="shared" si="1"/>
        <v>16.5</v>
      </c>
      <c r="N64" s="57"/>
      <c r="O64" s="61"/>
      <c r="P64" s="61"/>
      <c r="Q64" s="61"/>
      <c r="R64" s="65"/>
    </row>
    <row r="65" spans="1:18" ht="13.8" thickBot="1" x14ac:dyDescent="0.3">
      <c r="A65" s="33" t="s">
        <v>168</v>
      </c>
      <c r="B65" s="33"/>
      <c r="C65" s="33"/>
      <c r="D65" s="33"/>
      <c r="E65" s="34"/>
      <c r="F65" s="60">
        <f t="shared" si="2"/>
        <v>45867.563166666681</v>
      </c>
      <c r="G65" s="13">
        <v>0</v>
      </c>
      <c r="H65" s="13"/>
      <c r="I65" s="62">
        <f t="shared" si="0"/>
        <v>45867.563166666681</v>
      </c>
      <c r="J65" s="33"/>
      <c r="K65" s="107">
        <v>12</v>
      </c>
      <c r="L65" s="29">
        <v>10</v>
      </c>
      <c r="M65" s="13">
        <f>K65/L65</f>
        <v>1.2</v>
      </c>
      <c r="N65" s="23"/>
      <c r="O65" s="13"/>
      <c r="P65" s="13"/>
      <c r="Q65" s="13"/>
    </row>
    <row r="66" spans="1:18" x14ac:dyDescent="0.25">
      <c r="A66" s="36" t="s">
        <v>169</v>
      </c>
      <c r="B66" s="37"/>
      <c r="C66" s="37"/>
      <c r="D66" s="37"/>
      <c r="E66" s="38"/>
      <c r="F66" s="60">
        <f t="shared" si="2"/>
        <v>45867.613166666684</v>
      </c>
      <c r="G66" s="13"/>
      <c r="H66" s="13"/>
      <c r="I66" s="25"/>
      <c r="J66" s="33"/>
      <c r="K66" s="23"/>
      <c r="L66" s="23"/>
      <c r="M66" s="13"/>
      <c r="N66" s="23"/>
      <c r="O66" s="13"/>
      <c r="P66" s="13"/>
      <c r="Q66" s="13"/>
    </row>
    <row r="67" spans="1:18" s="46" customFormat="1" ht="15.6" x14ac:dyDescent="0.3">
      <c r="A67" s="39"/>
      <c r="B67" s="39"/>
      <c r="C67" s="39"/>
      <c r="D67" s="39" t="s">
        <v>191</v>
      </c>
      <c r="E67" s="40"/>
      <c r="F67" s="72"/>
      <c r="G67" s="42"/>
      <c r="H67" s="42"/>
      <c r="I67" s="43"/>
      <c r="J67" s="39"/>
      <c r="K67" s="44"/>
      <c r="L67" s="45"/>
      <c r="M67" s="42"/>
      <c r="N67" s="44"/>
      <c r="O67" s="42"/>
      <c r="P67" s="42"/>
      <c r="Q67" s="42"/>
      <c r="R67" s="39"/>
    </row>
    <row r="68" spans="1:18" s="46" customFormat="1" x14ac:dyDescent="0.25">
      <c r="A68" s="39"/>
      <c r="B68" s="39"/>
      <c r="C68" s="39"/>
      <c r="D68" s="39"/>
      <c r="E68" s="40"/>
      <c r="F68" s="41"/>
      <c r="G68" s="42"/>
      <c r="H68" s="42"/>
      <c r="I68" s="43"/>
      <c r="J68" s="39"/>
      <c r="K68" s="44"/>
      <c r="L68" s="45"/>
      <c r="M68" s="42"/>
      <c r="N68" s="44"/>
      <c r="O68" s="42"/>
      <c r="P68" s="42"/>
      <c r="Q68" s="42"/>
      <c r="R68" s="39"/>
    </row>
    <row r="69" spans="1:18" s="26" customFormat="1" ht="14.4" x14ac:dyDescent="0.3">
      <c r="A69" s="14"/>
      <c r="B69" s="14"/>
      <c r="C69" s="14"/>
      <c r="D69" s="14"/>
      <c r="E69" s="14"/>
      <c r="F69" s="47"/>
      <c r="G69" s="27"/>
      <c r="H69" s="27"/>
      <c r="I69" s="25"/>
      <c r="K69" s="35"/>
      <c r="L69" s="48"/>
      <c r="M69" s="30"/>
      <c r="N69" s="31"/>
      <c r="O69" s="32"/>
      <c r="P69" s="27"/>
      <c r="Q69" s="27"/>
    </row>
    <row r="70" spans="1:18" s="26" customFormat="1" ht="14.4" x14ac:dyDescent="0.3">
      <c r="A70" s="14"/>
      <c r="B70" s="14"/>
      <c r="C70" s="14"/>
      <c r="D70" s="14"/>
      <c r="E70" s="14"/>
      <c r="F70" s="47"/>
      <c r="G70" s="27"/>
      <c r="H70" s="27"/>
      <c r="I70" s="25"/>
      <c r="K70" s="35"/>
      <c r="L70" s="48"/>
      <c r="M70" s="30"/>
      <c r="N70" s="31"/>
      <c r="O70" s="32"/>
      <c r="P70" s="27"/>
      <c r="Q70" s="27"/>
    </row>
    <row r="71" spans="1:18" s="26" customFormat="1" ht="14.4" x14ac:dyDescent="0.3">
      <c r="A71" s="14"/>
      <c r="B71" s="14"/>
      <c r="C71" s="14"/>
      <c r="D71" s="14"/>
      <c r="E71" s="14"/>
      <c r="F71" s="47"/>
      <c r="G71" s="27"/>
      <c r="H71" s="27"/>
      <c r="I71" s="25"/>
      <c r="K71" s="35"/>
      <c r="L71" s="48"/>
      <c r="M71" s="30"/>
      <c r="N71" s="31"/>
      <c r="O71" s="32"/>
      <c r="P71" s="27"/>
      <c r="Q71" s="27"/>
    </row>
    <row r="72" spans="1:18" s="26" customFormat="1" ht="14.4" x14ac:dyDescent="0.3">
      <c r="A72" s="14"/>
      <c r="B72" s="14"/>
      <c r="C72" s="14"/>
      <c r="D72" s="14"/>
      <c r="E72" s="14"/>
      <c r="F72" s="47"/>
      <c r="G72" s="27"/>
      <c r="H72" s="27"/>
      <c r="I72" s="25"/>
      <c r="K72" s="35"/>
      <c r="L72" s="48"/>
      <c r="M72" s="30"/>
      <c r="N72" s="31"/>
      <c r="O72" s="32"/>
      <c r="P72" s="27"/>
      <c r="Q72" s="27"/>
    </row>
    <row r="73" spans="1:18" x14ac:dyDescent="0.25">
      <c r="A73" s="33"/>
      <c r="B73" s="33"/>
      <c r="C73" s="33"/>
      <c r="D73" s="33"/>
      <c r="E73" s="34"/>
      <c r="F73" s="47"/>
      <c r="G73" s="13"/>
      <c r="H73" s="13"/>
      <c r="I73" s="25"/>
      <c r="J73" s="33"/>
      <c r="K73" s="23"/>
      <c r="L73" s="49"/>
      <c r="M73" s="13"/>
      <c r="N73" s="23"/>
      <c r="O73" s="13"/>
      <c r="P73" s="13"/>
      <c r="Q73" s="13"/>
    </row>
    <row r="74" spans="1:18" x14ac:dyDescent="0.25">
      <c r="A74" s="50"/>
      <c r="B74" s="50"/>
      <c r="C74" s="50"/>
      <c r="D74" s="50"/>
      <c r="E74" s="51"/>
      <c r="F74" s="47"/>
      <c r="G74" s="13"/>
      <c r="H74" s="13"/>
      <c r="I74" s="25"/>
      <c r="J74" s="33"/>
      <c r="K74" s="23"/>
      <c r="L74" s="23"/>
      <c r="M74" s="13"/>
      <c r="N74" s="23"/>
      <c r="O74" s="13"/>
      <c r="P74" s="13"/>
      <c r="Q74" s="13"/>
    </row>
    <row r="79" spans="1:18" x14ac:dyDescent="0.25">
      <c r="A79" s="33"/>
      <c r="B79" s="33"/>
      <c r="C79" s="33"/>
      <c r="D79" s="33"/>
      <c r="F79" s="47"/>
      <c r="G79" s="13"/>
      <c r="H79" s="13"/>
      <c r="I79" s="25"/>
      <c r="J79" s="33"/>
      <c r="K79" s="52"/>
      <c r="L79" s="49"/>
      <c r="M79" s="13"/>
      <c r="N79" s="23"/>
      <c r="O79" s="53"/>
      <c r="P79" s="13"/>
      <c r="Q79" s="13"/>
    </row>
    <row r="80" spans="1:18" x14ac:dyDescent="0.25">
      <c r="A80" s="33"/>
      <c r="B80" s="33"/>
      <c r="C80" s="33"/>
      <c r="D80" s="33"/>
      <c r="F80" s="47"/>
      <c r="G80" s="13"/>
      <c r="H80" s="13"/>
      <c r="I80" s="25"/>
      <c r="J80" s="33"/>
      <c r="K80" s="52"/>
      <c r="L80" s="49"/>
      <c r="M80" s="13"/>
      <c r="N80" s="23"/>
      <c r="O80" s="53"/>
      <c r="P80" s="13"/>
      <c r="Q80" s="13"/>
    </row>
    <row r="81" spans="1:18" x14ac:dyDescent="0.25">
      <c r="A81" s="33"/>
      <c r="B81" s="33"/>
      <c r="C81" s="33"/>
      <c r="D81" s="33"/>
      <c r="E81" s="34"/>
      <c r="F81" s="47"/>
      <c r="G81" s="13"/>
      <c r="H81" s="13"/>
      <c r="I81" s="25"/>
      <c r="J81" s="33"/>
      <c r="K81" s="23"/>
      <c r="L81" s="49"/>
      <c r="M81" s="13"/>
      <c r="N81" s="23"/>
      <c r="O81" s="13"/>
      <c r="P81" s="13"/>
      <c r="Q81" s="13"/>
    </row>
    <row r="82" spans="1:18" x14ac:dyDescent="0.25">
      <c r="A82" s="33"/>
      <c r="B82" s="33"/>
      <c r="C82" s="33"/>
      <c r="D82" s="33"/>
      <c r="E82" s="34"/>
      <c r="F82" s="47"/>
      <c r="G82" s="13"/>
      <c r="H82" s="13"/>
      <c r="I82" s="25"/>
      <c r="J82" s="33"/>
      <c r="K82" s="23"/>
      <c r="L82" s="49"/>
      <c r="M82" s="13"/>
      <c r="N82" s="23"/>
      <c r="O82" s="13"/>
      <c r="P82" s="13"/>
      <c r="Q82" s="13"/>
    </row>
    <row r="83" spans="1:18" x14ac:dyDescent="0.25">
      <c r="A83" s="33"/>
      <c r="B83" s="33"/>
      <c r="C83" s="33"/>
      <c r="D83" s="33"/>
      <c r="E83" s="34"/>
      <c r="F83" s="47"/>
      <c r="G83" s="13"/>
      <c r="H83" s="13"/>
      <c r="I83" s="25"/>
      <c r="J83" s="33"/>
      <c r="K83" s="23"/>
      <c r="L83" s="49"/>
      <c r="M83" s="13"/>
      <c r="N83" s="23"/>
      <c r="O83" s="13"/>
      <c r="P83" s="13"/>
      <c r="Q83" s="13"/>
    </row>
    <row r="84" spans="1:18" x14ac:dyDescent="0.25">
      <c r="A84" s="33"/>
      <c r="B84" s="33"/>
      <c r="C84" s="33"/>
      <c r="D84" s="33"/>
      <c r="E84" s="34"/>
      <c r="F84" s="47"/>
      <c r="G84" s="13"/>
      <c r="H84" s="13"/>
      <c r="I84" s="25"/>
      <c r="J84" s="33"/>
      <c r="K84" s="23"/>
      <c r="L84" s="49"/>
      <c r="M84" s="13"/>
      <c r="N84" s="23"/>
      <c r="O84" s="13"/>
      <c r="P84" s="13"/>
      <c r="Q84" s="13"/>
    </row>
    <row r="85" spans="1:18" x14ac:dyDescent="0.25">
      <c r="A85" s="33"/>
      <c r="B85" s="33"/>
      <c r="C85" s="33"/>
      <c r="D85" s="33"/>
      <c r="E85" s="34"/>
      <c r="F85" s="47"/>
      <c r="G85" s="13"/>
      <c r="H85" s="13"/>
      <c r="I85" s="25"/>
      <c r="J85" s="33"/>
      <c r="K85" s="23"/>
      <c r="L85" s="49"/>
      <c r="M85" s="13"/>
      <c r="N85" s="23"/>
      <c r="O85" s="13"/>
      <c r="P85" s="13"/>
      <c r="Q85" s="13"/>
    </row>
    <row r="86" spans="1:18" x14ac:dyDescent="0.25">
      <c r="A86" s="33"/>
      <c r="B86" s="33"/>
      <c r="C86" s="33"/>
      <c r="D86" s="33"/>
      <c r="E86" s="34"/>
      <c r="F86" s="47"/>
      <c r="G86" s="13"/>
      <c r="H86" s="13"/>
      <c r="I86" s="25"/>
      <c r="J86" s="33"/>
      <c r="K86" s="23"/>
      <c r="L86" s="49"/>
      <c r="M86" s="13"/>
      <c r="N86" s="23"/>
      <c r="O86" s="13"/>
      <c r="P86" s="13"/>
      <c r="Q86" s="13"/>
    </row>
    <row r="87" spans="1:18" x14ac:dyDescent="0.25">
      <c r="A87" s="33"/>
      <c r="B87" s="33"/>
      <c r="C87" s="33"/>
      <c r="D87" s="33"/>
      <c r="E87" s="34"/>
      <c r="F87" s="47"/>
      <c r="G87" s="13"/>
      <c r="H87" s="13"/>
      <c r="I87" s="25"/>
      <c r="J87" s="33"/>
      <c r="K87" s="23"/>
      <c r="L87" s="49"/>
      <c r="M87" s="13"/>
      <c r="N87" s="23"/>
      <c r="O87" s="13"/>
      <c r="P87" s="13"/>
      <c r="Q87" s="13"/>
    </row>
    <row r="88" spans="1:18" x14ac:dyDescent="0.25">
      <c r="A88" s="33"/>
      <c r="B88" s="33"/>
      <c r="C88" s="33"/>
      <c r="D88" s="33"/>
      <c r="E88" s="34"/>
      <c r="F88" s="47"/>
      <c r="G88" s="13"/>
      <c r="H88" s="13"/>
      <c r="I88" s="25"/>
      <c r="J88" s="33"/>
      <c r="K88" s="23"/>
      <c r="L88" s="49"/>
      <c r="M88" s="13"/>
      <c r="N88" s="23"/>
      <c r="O88" s="13"/>
      <c r="P88" s="13"/>
      <c r="Q88" s="13"/>
    </row>
    <row r="89" spans="1:18" x14ac:dyDescent="0.25">
      <c r="A89" s="33"/>
      <c r="B89" s="33"/>
      <c r="C89" s="33"/>
      <c r="D89" s="33"/>
      <c r="E89" s="34"/>
      <c r="F89" s="47"/>
      <c r="G89" s="13"/>
      <c r="H89" s="13"/>
      <c r="I89" s="25"/>
      <c r="J89" s="33"/>
      <c r="K89" s="23"/>
      <c r="L89" s="49"/>
      <c r="M89" s="13"/>
      <c r="N89" s="23"/>
      <c r="O89" s="13"/>
      <c r="P89" s="13"/>
      <c r="Q89" s="13"/>
    </row>
    <row r="90" spans="1:18" x14ac:dyDescent="0.25">
      <c r="A90" s="33"/>
      <c r="B90" s="33"/>
      <c r="C90" s="33"/>
      <c r="D90" s="33"/>
      <c r="E90" s="34"/>
      <c r="F90" s="47"/>
      <c r="G90" s="13"/>
      <c r="H90" s="13"/>
      <c r="I90" s="25"/>
      <c r="J90" s="33"/>
      <c r="K90" s="23"/>
      <c r="L90" s="49"/>
      <c r="M90" s="13"/>
      <c r="N90" s="23"/>
      <c r="O90" s="13"/>
      <c r="P90" s="13"/>
      <c r="Q90" s="13"/>
    </row>
    <row r="91" spans="1:18" x14ac:dyDescent="0.25">
      <c r="A91" s="33"/>
      <c r="B91" s="33"/>
      <c r="C91" s="33"/>
      <c r="D91" s="33"/>
      <c r="E91" s="34"/>
      <c r="F91" s="47"/>
      <c r="G91" s="13"/>
      <c r="H91" s="13"/>
      <c r="I91" s="25"/>
      <c r="J91" s="33"/>
      <c r="K91" s="23"/>
      <c r="L91" s="49"/>
      <c r="M91" s="13"/>
      <c r="N91" s="23"/>
      <c r="O91" s="13"/>
      <c r="P91" s="13"/>
      <c r="Q91" s="13"/>
    </row>
    <row r="92" spans="1:18" x14ac:dyDescent="0.25">
      <c r="A92" s="33"/>
      <c r="B92" s="33"/>
      <c r="C92" s="33"/>
      <c r="D92" s="33"/>
      <c r="E92" s="34"/>
      <c r="F92" s="47"/>
      <c r="G92" s="13"/>
      <c r="H92" s="13"/>
      <c r="I92" s="25"/>
      <c r="J92" s="33"/>
      <c r="K92" s="23"/>
      <c r="L92" s="49"/>
      <c r="M92" s="13"/>
      <c r="N92" s="23"/>
      <c r="O92" s="13"/>
      <c r="P92" s="13"/>
      <c r="Q92" s="13"/>
      <c r="R92" s="33"/>
    </row>
    <row r="95" spans="1:18" x14ac:dyDescent="0.25">
      <c r="A95" s="33"/>
      <c r="B95" s="33"/>
      <c r="C95" s="33"/>
      <c r="D95" s="33"/>
      <c r="E95" s="34"/>
      <c r="F95" s="47"/>
      <c r="G95" s="13"/>
      <c r="H95" s="13"/>
      <c r="I95" s="25"/>
      <c r="J95" s="33"/>
      <c r="K95" s="23"/>
      <c r="L95" s="49"/>
      <c r="M95" s="13"/>
      <c r="N95" s="23"/>
      <c r="O95" s="13"/>
      <c r="P95" s="13"/>
      <c r="Q95" s="13"/>
      <c r="R95" s="33"/>
    </row>
    <row r="96" spans="1:18" x14ac:dyDescent="0.25">
      <c r="A96" s="33"/>
      <c r="B96" s="33"/>
      <c r="C96" s="33"/>
      <c r="D96" s="33"/>
      <c r="E96" s="34"/>
      <c r="F96" s="47"/>
      <c r="G96" s="13"/>
      <c r="H96" s="13"/>
      <c r="I96" s="25"/>
      <c r="J96" s="33"/>
      <c r="K96" s="23"/>
      <c r="L96" s="49"/>
      <c r="M96" s="13"/>
      <c r="N96" s="23"/>
      <c r="O96" s="13"/>
      <c r="P96" s="13"/>
      <c r="Q96" s="13"/>
      <c r="R96" s="33"/>
    </row>
    <row r="97" spans="1:18" x14ac:dyDescent="0.25">
      <c r="A97" s="33"/>
      <c r="B97" s="33"/>
      <c r="C97" s="33"/>
      <c r="D97" s="33"/>
      <c r="E97" s="34"/>
      <c r="F97" s="47"/>
      <c r="G97" s="13"/>
      <c r="H97" s="13"/>
      <c r="I97" s="25"/>
      <c r="J97" s="33"/>
      <c r="K97" s="23"/>
      <c r="L97" s="49"/>
      <c r="M97" s="13"/>
      <c r="N97" s="23"/>
      <c r="O97" s="13"/>
      <c r="P97" s="13"/>
      <c r="Q97" s="13"/>
      <c r="R97" s="33"/>
    </row>
    <row r="98" spans="1:18" x14ac:dyDescent="0.25">
      <c r="A98" s="33"/>
      <c r="B98" s="33"/>
      <c r="C98" s="33"/>
      <c r="D98" s="33"/>
      <c r="E98" s="34"/>
      <c r="F98" s="47"/>
      <c r="G98" s="13"/>
      <c r="H98" s="13"/>
      <c r="I98" s="25"/>
      <c r="J98" s="33"/>
      <c r="K98" s="23"/>
      <c r="L98" s="49"/>
      <c r="M98" s="13"/>
      <c r="N98" s="23"/>
      <c r="O98" s="13"/>
      <c r="P98" s="13"/>
      <c r="Q98" s="13"/>
      <c r="R98" s="33"/>
    </row>
    <row r="99" spans="1:18" x14ac:dyDescent="0.25">
      <c r="A99" s="33"/>
      <c r="B99" s="33"/>
      <c r="C99" s="33"/>
      <c r="D99" s="33"/>
      <c r="E99" s="34"/>
      <c r="F99" s="47"/>
      <c r="G99" s="13"/>
      <c r="H99" s="13"/>
      <c r="I99" s="25"/>
      <c r="J99" s="33"/>
      <c r="K99" s="23"/>
      <c r="L99" s="49"/>
      <c r="M99" s="13"/>
      <c r="N99" s="23"/>
      <c r="O99" s="13"/>
      <c r="P99" s="13"/>
      <c r="Q99" s="13"/>
      <c r="R99" s="33"/>
    </row>
    <row r="100" spans="1:18" x14ac:dyDescent="0.25">
      <c r="A100" s="33"/>
      <c r="B100" s="33"/>
      <c r="C100" s="33"/>
      <c r="D100" s="33"/>
      <c r="E100" s="34"/>
      <c r="F100" s="47"/>
      <c r="G100" s="13"/>
      <c r="H100" s="13"/>
      <c r="I100" s="25"/>
      <c r="J100" s="33"/>
      <c r="K100" s="23"/>
      <c r="L100" s="49"/>
      <c r="M100" s="13"/>
      <c r="N100" s="23"/>
      <c r="O100" s="13"/>
      <c r="P100" s="13"/>
      <c r="Q100" s="13"/>
      <c r="R100" s="33"/>
    </row>
    <row r="101" spans="1:18" x14ac:dyDescent="0.25">
      <c r="A101" s="33"/>
      <c r="B101" s="33"/>
      <c r="C101" s="33"/>
      <c r="D101" s="33"/>
      <c r="E101" s="34"/>
      <c r="F101" s="47"/>
      <c r="G101" s="13"/>
      <c r="H101" s="13"/>
      <c r="I101" s="25"/>
      <c r="J101" s="33"/>
      <c r="K101" s="23"/>
      <c r="L101" s="49"/>
      <c r="M101" s="13"/>
      <c r="N101" s="23"/>
      <c r="O101" s="13"/>
      <c r="P101" s="13"/>
      <c r="Q101" s="13"/>
      <c r="R101" s="33"/>
    </row>
    <row r="102" spans="1:18" x14ac:dyDescent="0.25">
      <c r="A102" s="33"/>
      <c r="B102" s="33"/>
      <c r="C102" s="33"/>
      <c r="D102" s="33"/>
      <c r="E102" s="34"/>
      <c r="F102" s="47"/>
      <c r="G102" s="13"/>
      <c r="H102" s="13"/>
      <c r="I102" s="25"/>
      <c r="J102" s="33"/>
      <c r="K102" s="23"/>
      <c r="L102" s="49"/>
      <c r="M102" s="13"/>
      <c r="N102" s="23"/>
      <c r="O102" s="13"/>
      <c r="P102" s="13"/>
      <c r="Q102" s="13"/>
      <c r="R102" s="33"/>
    </row>
    <row r="103" spans="1:18" x14ac:dyDescent="0.25">
      <c r="A103" s="33"/>
      <c r="B103" s="33"/>
      <c r="C103" s="33"/>
      <c r="D103" s="33"/>
      <c r="E103" s="34"/>
      <c r="F103" s="47"/>
      <c r="G103" s="13"/>
      <c r="H103" s="13"/>
      <c r="I103" s="25"/>
      <c r="J103" s="33"/>
      <c r="K103" s="23"/>
      <c r="L103" s="49"/>
      <c r="M103" s="13"/>
      <c r="N103" s="23"/>
      <c r="O103" s="13"/>
      <c r="P103" s="13"/>
      <c r="Q103" s="13"/>
      <c r="R103" s="33"/>
    </row>
    <row r="104" spans="1:18" x14ac:dyDescent="0.25">
      <c r="A104" s="33"/>
      <c r="B104" s="33"/>
      <c r="C104" s="33"/>
      <c r="D104" s="33"/>
      <c r="E104" s="34"/>
      <c r="F104" s="47"/>
      <c r="G104" s="13"/>
      <c r="H104" s="13"/>
      <c r="I104" s="25"/>
      <c r="J104" s="33"/>
      <c r="K104" s="23"/>
      <c r="L104" s="49"/>
      <c r="M104" s="13"/>
      <c r="N104" s="23"/>
      <c r="O104" s="13"/>
      <c r="P104" s="13"/>
      <c r="Q104" s="13"/>
      <c r="R104" s="33"/>
    </row>
    <row r="105" spans="1:18" x14ac:dyDescent="0.25">
      <c r="A105" s="33"/>
      <c r="B105" s="33"/>
      <c r="C105" s="33"/>
      <c r="D105" s="33"/>
      <c r="E105" s="34"/>
      <c r="F105" s="47"/>
      <c r="G105" s="13"/>
      <c r="H105" s="13"/>
      <c r="I105" s="25"/>
      <c r="J105" s="33"/>
      <c r="K105" s="23"/>
      <c r="L105" s="49"/>
      <c r="M105" s="13"/>
      <c r="N105" s="23"/>
      <c r="O105" s="13"/>
      <c r="P105" s="13"/>
      <c r="Q105" s="13"/>
      <c r="R105" s="33"/>
    </row>
    <row r="106" spans="1:18" x14ac:dyDescent="0.25">
      <c r="A106" s="33"/>
      <c r="B106" s="33"/>
      <c r="C106" s="33"/>
      <c r="D106" s="33"/>
      <c r="E106" s="34"/>
      <c r="F106" s="47"/>
      <c r="G106" s="13"/>
      <c r="H106" s="13"/>
      <c r="I106" s="25"/>
      <c r="J106" s="33"/>
      <c r="K106" s="23"/>
      <c r="L106" s="49"/>
      <c r="M106" s="13"/>
      <c r="N106" s="23"/>
      <c r="O106" s="13"/>
      <c r="P106" s="13"/>
      <c r="Q106" s="13"/>
      <c r="R106" s="33"/>
    </row>
    <row r="115" spans="1:17" x14ac:dyDescent="0.25">
      <c r="A115" s="33"/>
      <c r="B115" s="33"/>
      <c r="C115" s="33"/>
      <c r="D115" s="33"/>
      <c r="E115" s="34"/>
      <c r="F115" s="47"/>
      <c r="G115" s="13"/>
      <c r="H115" s="13"/>
      <c r="I115" s="25"/>
      <c r="J115" s="33"/>
      <c r="K115" s="23"/>
      <c r="L115" s="49"/>
      <c r="M115" s="13"/>
      <c r="N115" s="23"/>
      <c r="O115" s="13"/>
      <c r="P115" s="13"/>
      <c r="Q115" s="13"/>
    </row>
    <row r="116" spans="1:17" x14ac:dyDescent="0.25">
      <c r="A116" s="33"/>
      <c r="B116" s="33"/>
      <c r="C116" s="33"/>
      <c r="D116" s="33"/>
      <c r="E116" s="34"/>
      <c r="F116" s="47"/>
      <c r="G116" s="13"/>
      <c r="H116" s="13"/>
      <c r="I116" s="25"/>
      <c r="J116" s="33"/>
      <c r="K116" s="23"/>
      <c r="L116" s="49"/>
      <c r="M116" s="13"/>
      <c r="N116" s="23"/>
      <c r="O116" s="13"/>
      <c r="P116" s="13"/>
      <c r="Q116" s="13"/>
    </row>
    <row r="117" spans="1:17" x14ac:dyDescent="0.25">
      <c r="A117" s="33"/>
      <c r="B117" s="33"/>
      <c r="C117" s="33"/>
      <c r="D117" s="33"/>
      <c r="E117" s="34"/>
      <c r="F117" s="47"/>
      <c r="G117" s="13"/>
      <c r="H117" s="13"/>
      <c r="I117" s="25"/>
      <c r="J117" s="33"/>
      <c r="K117" s="23"/>
      <c r="L117" s="49"/>
      <c r="M117" s="13"/>
      <c r="N117" s="23"/>
      <c r="O117" s="13"/>
      <c r="P117" s="13"/>
      <c r="Q117" s="13"/>
    </row>
    <row r="118" spans="1:17" x14ac:dyDescent="0.25">
      <c r="A118" s="33"/>
      <c r="B118" s="33"/>
      <c r="C118" s="33"/>
      <c r="D118" s="33"/>
      <c r="E118" s="34"/>
      <c r="F118" s="47"/>
      <c r="G118" s="13"/>
      <c r="H118" s="13"/>
      <c r="I118" s="25"/>
      <c r="J118" s="33"/>
      <c r="K118" s="23"/>
      <c r="L118" s="49"/>
      <c r="M118" s="13"/>
      <c r="N118" s="23"/>
      <c r="O118" s="13"/>
      <c r="P118" s="13"/>
      <c r="Q118" s="13"/>
    </row>
    <row r="119" spans="1:17" x14ac:dyDescent="0.25">
      <c r="A119" s="33"/>
      <c r="B119" s="33"/>
      <c r="C119" s="33"/>
      <c r="D119" s="33"/>
      <c r="E119" s="34"/>
      <c r="F119" s="47"/>
      <c r="G119" s="13"/>
      <c r="H119" s="13"/>
      <c r="I119" s="25"/>
      <c r="J119" s="33"/>
      <c r="K119" s="23"/>
      <c r="L119" s="49"/>
      <c r="M119" s="13"/>
      <c r="N119" s="23"/>
      <c r="O119" s="13"/>
      <c r="P119" s="13"/>
      <c r="Q119" s="13"/>
    </row>
    <row r="120" spans="1:17" x14ac:dyDescent="0.25">
      <c r="A120" s="33"/>
      <c r="B120" s="33"/>
      <c r="C120" s="33"/>
      <c r="D120" s="33"/>
      <c r="E120" s="34"/>
      <c r="F120" s="47"/>
      <c r="G120" s="13"/>
      <c r="H120" s="13"/>
      <c r="I120" s="25"/>
      <c r="J120" s="33"/>
      <c r="K120" s="23"/>
      <c r="L120" s="49"/>
      <c r="M120" s="13"/>
      <c r="N120" s="23"/>
      <c r="O120" s="13"/>
      <c r="P120" s="13"/>
      <c r="Q120" s="13"/>
    </row>
    <row r="121" spans="1:17" x14ac:dyDescent="0.25">
      <c r="A121" s="33"/>
      <c r="B121" s="33"/>
      <c r="C121" s="33"/>
      <c r="D121" s="33"/>
      <c r="E121" s="34"/>
      <c r="F121" s="47"/>
      <c r="G121" s="13"/>
      <c r="H121" s="13"/>
      <c r="I121" s="25"/>
      <c r="J121" s="33"/>
      <c r="K121" s="23"/>
      <c r="L121" s="49"/>
      <c r="M121" s="13"/>
      <c r="N121" s="23"/>
      <c r="O121" s="13"/>
      <c r="P121" s="13"/>
      <c r="Q121" s="13"/>
    </row>
    <row r="122" spans="1:17" x14ac:dyDescent="0.25">
      <c r="A122" s="33"/>
      <c r="B122" s="33"/>
      <c r="C122" s="54"/>
      <c r="D122" s="33"/>
      <c r="E122" s="34"/>
      <c r="F122" s="47"/>
      <c r="G122" s="13"/>
      <c r="H122" s="13"/>
      <c r="I122" s="25"/>
      <c r="J122" s="33"/>
      <c r="K122" s="23"/>
      <c r="L122" s="49"/>
      <c r="M122" s="13"/>
      <c r="N122" s="23"/>
      <c r="O122" s="13"/>
      <c r="P122" s="13"/>
      <c r="Q122" s="13"/>
    </row>
    <row r="125" spans="1:17" x14ac:dyDescent="0.25">
      <c r="A125" s="33"/>
      <c r="B125" s="33"/>
      <c r="C125" s="33"/>
      <c r="D125" s="33"/>
      <c r="F125" s="55"/>
      <c r="G125" s="13"/>
      <c r="H125" s="13"/>
      <c r="I125" s="25"/>
      <c r="J125" s="33"/>
      <c r="K125" s="23"/>
      <c r="L125" s="23"/>
      <c r="M125" s="13"/>
      <c r="N125" s="23"/>
      <c r="O125" s="13"/>
      <c r="P125" s="13"/>
      <c r="Q125" s="13"/>
    </row>
    <row r="126" spans="1:17" x14ac:dyDescent="0.25">
      <c r="A126" s="33"/>
      <c r="B126" s="33"/>
      <c r="C126" s="33"/>
      <c r="D126" s="33" t="s">
        <v>170</v>
      </c>
      <c r="E126" s="34"/>
      <c r="F126" s="55"/>
      <c r="G126" s="13"/>
      <c r="H126" s="13"/>
      <c r="I126" s="25"/>
      <c r="J126" s="33"/>
      <c r="K126" s="23"/>
      <c r="L126" s="23"/>
      <c r="M126" s="13"/>
      <c r="N126" s="23"/>
      <c r="O126" s="13"/>
      <c r="P126" s="13"/>
      <c r="Q126" s="13"/>
    </row>
    <row r="127" spans="1:17" x14ac:dyDescent="0.25">
      <c r="A127" s="33"/>
      <c r="B127" s="33"/>
      <c r="C127" s="33"/>
      <c r="D127" s="33"/>
      <c r="E127" s="34"/>
      <c r="F127" s="55"/>
      <c r="G127" s="13"/>
      <c r="H127" s="13"/>
      <c r="I127" s="25"/>
      <c r="J127" s="33"/>
      <c r="K127" s="23"/>
      <c r="L127" s="23"/>
      <c r="M127" s="13"/>
      <c r="N127" s="23"/>
      <c r="O127" s="13"/>
      <c r="P127" s="13"/>
      <c r="Q127" s="13"/>
    </row>
    <row r="128" spans="1:17" x14ac:dyDescent="0.25">
      <c r="A128" s="33"/>
      <c r="B128" s="33"/>
      <c r="C128" s="33"/>
      <c r="D128" s="33"/>
      <c r="F128" s="55"/>
      <c r="G128" s="13"/>
      <c r="H128" s="13"/>
      <c r="I128" s="25"/>
      <c r="J128" s="33"/>
      <c r="K128" s="23"/>
      <c r="L128" s="23"/>
      <c r="M128" s="13"/>
      <c r="N128" s="23"/>
      <c r="O128" s="13"/>
      <c r="P128" s="13"/>
      <c r="Q128" s="13"/>
    </row>
    <row r="129" spans="1:17" x14ac:dyDescent="0.25">
      <c r="A129" s="33"/>
      <c r="B129" s="33"/>
      <c r="C129" s="33"/>
      <c r="D129" s="33"/>
      <c r="F129" s="55"/>
      <c r="G129" s="13"/>
      <c r="H129" s="13"/>
      <c r="I129" s="25"/>
      <c r="J129" s="33"/>
      <c r="K129" s="23"/>
      <c r="L129" s="56"/>
      <c r="M129" s="13"/>
      <c r="N129" s="23"/>
      <c r="O129" s="13"/>
      <c r="P129" s="13"/>
      <c r="Q129" s="13"/>
    </row>
    <row r="130" spans="1:17" x14ac:dyDescent="0.25">
      <c r="A130" s="33"/>
      <c r="B130" s="33"/>
      <c r="C130" s="33"/>
      <c r="D130" s="33"/>
      <c r="F130" s="55"/>
      <c r="G130" s="13"/>
      <c r="H130" s="13"/>
      <c r="I130" s="25"/>
      <c r="J130" s="33"/>
      <c r="K130" s="23"/>
      <c r="L130" s="23"/>
      <c r="M130" s="13"/>
      <c r="N130" s="23"/>
      <c r="O130" s="13"/>
      <c r="P130" s="13"/>
      <c r="Q130" s="13"/>
    </row>
    <row r="131" spans="1:17" x14ac:dyDescent="0.25">
      <c r="A131" s="33"/>
      <c r="B131" s="33"/>
      <c r="C131" s="33"/>
      <c r="D131" s="33"/>
      <c r="F131" s="55"/>
      <c r="G131" s="13"/>
      <c r="H131" s="13"/>
      <c r="I131" s="25"/>
      <c r="J131" s="33"/>
      <c r="K131" s="23"/>
      <c r="L131" s="23"/>
      <c r="M131" s="13"/>
      <c r="N131" s="23"/>
      <c r="O131" s="13"/>
      <c r="P131" s="13"/>
      <c r="Q131" s="13"/>
    </row>
    <row r="132" spans="1:17" x14ac:dyDescent="0.25">
      <c r="A132" s="33"/>
      <c r="B132" s="33"/>
      <c r="C132" s="33"/>
      <c r="D132" s="33"/>
      <c r="F132" s="55"/>
      <c r="G132" s="13"/>
      <c r="H132" s="13"/>
      <c r="I132" s="25"/>
      <c r="J132" s="33"/>
      <c r="K132" s="23"/>
      <c r="L132" s="23"/>
      <c r="M132" s="13"/>
      <c r="N132" s="23"/>
      <c r="O132" s="13"/>
      <c r="P132" s="13"/>
      <c r="Q132" s="13"/>
    </row>
    <row r="133" spans="1:17" x14ac:dyDescent="0.25">
      <c r="A133" s="33"/>
      <c r="B133" s="33"/>
      <c r="C133" s="33"/>
      <c r="D133" s="33"/>
      <c r="F133" s="55"/>
      <c r="G133" s="13"/>
      <c r="H133" s="13"/>
      <c r="I133" s="25"/>
      <c r="J133" s="33"/>
      <c r="K133" s="23"/>
      <c r="L133" s="23"/>
      <c r="M133" s="13"/>
      <c r="N133" s="23"/>
      <c r="O133" s="13"/>
      <c r="P133" s="13"/>
      <c r="Q133" s="13"/>
    </row>
    <row r="134" spans="1:17" x14ac:dyDescent="0.25">
      <c r="A134" s="33"/>
      <c r="B134" s="33"/>
      <c r="C134" s="54"/>
      <c r="D134" s="33"/>
      <c r="F134" s="55"/>
      <c r="G134" s="13"/>
      <c r="H134" s="13"/>
      <c r="I134" s="25"/>
      <c r="J134" s="33"/>
      <c r="K134" s="23"/>
      <c r="L134" s="23"/>
      <c r="M134" s="13"/>
      <c r="N134" s="23"/>
      <c r="O134" s="13"/>
      <c r="P134" s="13"/>
      <c r="Q134" s="13"/>
    </row>
    <row r="135" spans="1:17" x14ac:dyDescent="0.25">
      <c r="A135" s="33"/>
      <c r="B135" s="33"/>
      <c r="C135" s="33"/>
      <c r="D135" s="33"/>
      <c r="F135" s="2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</row>
    <row r="136" spans="1:17" x14ac:dyDescent="0.25">
      <c r="A136" s="33"/>
      <c r="B136" s="33"/>
      <c r="C136" s="33"/>
      <c r="D136" s="33"/>
      <c r="F136" s="2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F9A70-3242-4F22-98C5-28B6A2EC763A}">
  <dimension ref="A1:R136"/>
  <sheetViews>
    <sheetView tabSelected="1" topLeftCell="A18" workbookViewId="0">
      <selection activeCell="A18" sqref="A1:XFD1048576"/>
    </sheetView>
  </sheetViews>
  <sheetFormatPr defaultColWidth="9.77734375" defaultRowHeight="13.2" x14ac:dyDescent="0.25"/>
  <cols>
    <col min="1" max="4" width="9.77734375" style="14"/>
    <col min="5" max="5" width="11.21875" style="28" bestFit="1" customWidth="1"/>
    <col min="6" max="6" width="22.44140625" style="28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44140625" style="14" customWidth="1"/>
    <col min="15" max="15" width="9.77734375" style="14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233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75"/>
      <c r="Q2" s="75"/>
    </row>
    <row r="3" spans="1:17" s="26" customFormat="1" x14ac:dyDescent="0.25">
      <c r="A3" s="57"/>
      <c r="B3" s="57"/>
      <c r="C3" s="57" t="s">
        <v>11</v>
      </c>
      <c r="D3" s="58"/>
      <c r="E3" s="59"/>
      <c r="F3" s="60">
        <v>45856.333333333336</v>
      </c>
      <c r="G3" s="61">
        <v>0</v>
      </c>
      <c r="H3" s="61"/>
      <c r="I3" s="62">
        <f t="shared" ref="I3" si="0">F3+(G3+H3)/24</f>
        <v>45856.333333333336</v>
      </c>
      <c r="J3" s="63"/>
      <c r="K3" s="107">
        <v>31.5</v>
      </c>
      <c r="L3" s="64">
        <v>10</v>
      </c>
      <c r="M3" s="61">
        <f t="shared" ref="M3:M65" si="1">K3/L3</f>
        <v>3.15</v>
      </c>
      <c r="N3" s="57"/>
      <c r="O3" s="61"/>
      <c r="P3" s="61"/>
      <c r="Q3" s="61"/>
    </row>
    <row r="4" spans="1:17" s="26" customFormat="1" x14ac:dyDescent="0.25">
      <c r="A4" s="14" t="s">
        <v>200</v>
      </c>
      <c r="B4" s="14" t="s">
        <v>201</v>
      </c>
      <c r="C4" s="26" t="s">
        <v>202</v>
      </c>
      <c r="D4" s="26">
        <v>1</v>
      </c>
      <c r="F4" s="60">
        <f>(IF(J3&gt;0,J3,I3)+M3/24)</f>
        <v>45856.464583333334</v>
      </c>
      <c r="G4" s="32">
        <v>1.25</v>
      </c>
      <c r="H4" s="32"/>
      <c r="I4" s="62">
        <f>F4+(G4+H4)/24</f>
        <v>45856.51666666667</v>
      </c>
      <c r="K4" s="138">
        <v>1.66</v>
      </c>
      <c r="L4" s="29">
        <v>10</v>
      </c>
      <c r="M4" s="32">
        <f>K4/L4</f>
        <v>0.16599999999999998</v>
      </c>
      <c r="N4" s="31"/>
      <c r="O4" s="32"/>
      <c r="P4" s="32"/>
      <c r="Q4" s="32"/>
    </row>
    <row r="5" spans="1:17" s="26" customFormat="1" x14ac:dyDescent="0.25">
      <c r="A5" s="33" t="s">
        <v>203</v>
      </c>
      <c r="B5" s="14" t="s">
        <v>204</v>
      </c>
      <c r="C5" s="26" t="s">
        <v>205</v>
      </c>
      <c r="D5" s="26">
        <f>D4+1</f>
        <v>2</v>
      </c>
      <c r="F5" s="60">
        <f t="shared" ref="F5:F67" si="2">(IF(J4&gt;0,J4,I4)+M4/24)</f>
        <v>45856.523583333335</v>
      </c>
      <c r="G5" s="133">
        <v>0.75</v>
      </c>
      <c r="H5" s="134"/>
      <c r="I5" s="62">
        <f t="shared" ref="I5:I66" si="3">F5+(G5+H5)/24</f>
        <v>45856.554833333335</v>
      </c>
      <c r="K5" s="139">
        <v>6.5</v>
      </c>
      <c r="L5" s="29">
        <v>10</v>
      </c>
      <c r="M5" s="30">
        <f t="shared" si="1"/>
        <v>0.65</v>
      </c>
      <c r="N5" s="31"/>
      <c r="O5" s="135"/>
    </row>
    <row r="6" spans="1:17" s="26" customFormat="1" x14ac:dyDescent="0.25">
      <c r="A6" s="14" t="s">
        <v>206</v>
      </c>
      <c r="B6" s="14" t="s">
        <v>207</v>
      </c>
      <c r="C6" s="26" t="s">
        <v>208</v>
      </c>
      <c r="D6" s="26">
        <f t="shared" ref="D6:D65" si="4">D5+1</f>
        <v>3</v>
      </c>
      <c r="F6" s="60">
        <f t="shared" si="2"/>
        <v>45856.58191666667</v>
      </c>
      <c r="G6" s="27">
        <v>1.25</v>
      </c>
      <c r="H6" s="27"/>
      <c r="I6" s="62">
        <f t="shared" si="3"/>
        <v>45856.634000000005</v>
      </c>
      <c r="K6" s="138">
        <v>8</v>
      </c>
      <c r="L6" s="29">
        <v>10</v>
      </c>
      <c r="M6" s="30">
        <f t="shared" si="1"/>
        <v>0.8</v>
      </c>
      <c r="N6" s="31"/>
      <c r="O6" s="32"/>
    </row>
    <row r="7" spans="1:17" s="26" customFormat="1" x14ac:dyDescent="0.25">
      <c r="A7" s="26" t="s">
        <v>12</v>
      </c>
      <c r="B7" s="26" t="s">
        <v>13</v>
      </c>
      <c r="C7" s="26" t="s">
        <v>14</v>
      </c>
      <c r="D7" s="26">
        <f t="shared" si="4"/>
        <v>4</v>
      </c>
      <c r="F7" s="60">
        <f t="shared" si="2"/>
        <v>45856.667333333338</v>
      </c>
      <c r="G7" s="32">
        <v>1.25</v>
      </c>
      <c r="H7" s="32"/>
      <c r="I7" s="62">
        <f t="shared" si="3"/>
        <v>45856.719416666674</v>
      </c>
      <c r="K7" s="138">
        <v>20</v>
      </c>
      <c r="L7" s="29">
        <v>10</v>
      </c>
      <c r="M7" s="32">
        <f>K7/L7</f>
        <v>2</v>
      </c>
      <c r="N7" s="31"/>
      <c r="O7" s="32"/>
      <c r="P7" s="32"/>
      <c r="Q7" s="32"/>
    </row>
    <row r="8" spans="1:17" s="26" customFormat="1" x14ac:dyDescent="0.25">
      <c r="A8" s="14" t="s">
        <v>209</v>
      </c>
      <c r="B8" s="14" t="s">
        <v>210</v>
      </c>
      <c r="C8" s="26" t="s">
        <v>211</v>
      </c>
      <c r="D8" s="26">
        <f t="shared" si="4"/>
        <v>5</v>
      </c>
      <c r="F8" s="60">
        <f t="shared" si="2"/>
        <v>45856.80275000001</v>
      </c>
      <c r="G8" s="27">
        <v>1.25</v>
      </c>
      <c r="H8" s="27"/>
      <c r="I8" s="62">
        <f t="shared" si="3"/>
        <v>45856.854833333346</v>
      </c>
      <c r="K8" s="138">
        <v>20</v>
      </c>
      <c r="L8" s="29">
        <v>10</v>
      </c>
      <c r="M8" s="30">
        <f t="shared" ref="M8:M12" si="5">K8/L8</f>
        <v>2</v>
      </c>
      <c r="N8" s="31"/>
      <c r="O8" s="32"/>
      <c r="Q8" s="136"/>
    </row>
    <row r="9" spans="1:17" s="26" customFormat="1" x14ac:dyDescent="0.25">
      <c r="A9" s="14" t="s">
        <v>212</v>
      </c>
      <c r="B9" s="14" t="s">
        <v>213</v>
      </c>
      <c r="C9" s="26" t="s">
        <v>214</v>
      </c>
      <c r="D9" s="26">
        <f t="shared" si="4"/>
        <v>6</v>
      </c>
      <c r="E9" s="26" t="s">
        <v>215</v>
      </c>
      <c r="F9" s="60">
        <f t="shared" si="2"/>
        <v>45856.938166666681</v>
      </c>
      <c r="G9" s="27">
        <v>1.25</v>
      </c>
      <c r="H9" s="27"/>
      <c r="I9" s="62">
        <f t="shared" si="3"/>
        <v>45856.990250000017</v>
      </c>
      <c r="K9" s="138">
        <v>20</v>
      </c>
      <c r="L9" s="29">
        <v>10</v>
      </c>
      <c r="M9" s="30">
        <f t="shared" si="5"/>
        <v>2</v>
      </c>
      <c r="N9" s="31"/>
      <c r="O9" s="32"/>
    </row>
    <row r="10" spans="1:17" s="26" customFormat="1" x14ac:dyDescent="0.25">
      <c r="A10" s="14" t="s">
        <v>216</v>
      </c>
      <c r="B10" s="14" t="s">
        <v>217</v>
      </c>
      <c r="C10" s="26" t="s">
        <v>218</v>
      </c>
      <c r="D10" s="26">
        <f t="shared" si="4"/>
        <v>7</v>
      </c>
      <c r="F10" s="60">
        <f t="shared" si="2"/>
        <v>45857.073583333353</v>
      </c>
      <c r="G10" s="27">
        <v>1.25</v>
      </c>
      <c r="H10" s="27"/>
      <c r="I10" s="62">
        <f t="shared" si="3"/>
        <v>45857.125666666689</v>
      </c>
      <c r="K10" s="138">
        <v>20</v>
      </c>
      <c r="L10" s="29">
        <v>10</v>
      </c>
      <c r="M10" s="30">
        <f t="shared" si="5"/>
        <v>2</v>
      </c>
      <c r="N10" s="31"/>
      <c r="O10" s="32"/>
    </row>
    <row r="11" spans="1:17" s="26" customFormat="1" x14ac:dyDescent="0.25">
      <c r="A11" s="14" t="s">
        <v>219</v>
      </c>
      <c r="B11" s="14" t="s">
        <v>220</v>
      </c>
      <c r="C11" s="26" t="s">
        <v>221</v>
      </c>
      <c r="D11" s="26">
        <f t="shared" si="4"/>
        <v>8</v>
      </c>
      <c r="F11" s="60">
        <f t="shared" si="2"/>
        <v>45857.209000000024</v>
      </c>
      <c r="G11" s="27">
        <v>1.25</v>
      </c>
      <c r="H11" s="27"/>
      <c r="I11" s="62">
        <f t="shared" si="3"/>
        <v>45857.26108333336</v>
      </c>
      <c r="K11" s="138">
        <v>20</v>
      </c>
      <c r="L11" s="29">
        <v>10</v>
      </c>
      <c r="M11" s="30">
        <f t="shared" si="5"/>
        <v>2</v>
      </c>
      <c r="N11" s="31"/>
      <c r="O11" s="32"/>
    </row>
    <row r="12" spans="1:17" s="26" customFormat="1" x14ac:dyDescent="0.25">
      <c r="A12" s="14" t="s">
        <v>230</v>
      </c>
      <c r="B12" s="14" t="s">
        <v>231</v>
      </c>
      <c r="C12" s="14" t="s">
        <v>232</v>
      </c>
      <c r="D12" s="26">
        <f t="shared" si="4"/>
        <v>9</v>
      </c>
      <c r="F12" s="60">
        <f t="shared" si="2"/>
        <v>45857.344416666696</v>
      </c>
      <c r="G12" s="27">
        <v>1.25</v>
      </c>
      <c r="H12" s="27"/>
      <c r="I12" s="62">
        <f t="shared" si="3"/>
        <v>45857.396500000032</v>
      </c>
      <c r="K12" s="28">
        <v>125</v>
      </c>
      <c r="L12" s="29">
        <v>10</v>
      </c>
      <c r="M12" s="30">
        <f t="shared" si="5"/>
        <v>12.5</v>
      </c>
      <c r="N12" s="31"/>
      <c r="O12" s="32"/>
    </row>
    <row r="13" spans="1:17" s="26" customFormat="1" x14ac:dyDescent="0.25">
      <c r="A13" s="65" t="s">
        <v>15</v>
      </c>
      <c r="B13" s="65" t="s">
        <v>16</v>
      </c>
      <c r="C13" s="65" t="s">
        <v>17</v>
      </c>
      <c r="D13" s="26">
        <f t="shared" si="4"/>
        <v>10</v>
      </c>
      <c r="E13" s="31"/>
      <c r="F13" s="60">
        <f t="shared" si="2"/>
        <v>45857.917333333367</v>
      </c>
      <c r="G13" s="61">
        <v>0.5</v>
      </c>
      <c r="H13" s="61">
        <v>0.25</v>
      </c>
      <c r="I13" s="62">
        <f t="shared" si="3"/>
        <v>45857.948583333367</v>
      </c>
      <c r="J13" s="65"/>
      <c r="K13" s="140">
        <v>1.2</v>
      </c>
      <c r="L13" s="29">
        <v>10</v>
      </c>
      <c r="M13" s="61">
        <f t="shared" si="1"/>
        <v>0.12</v>
      </c>
      <c r="N13" s="57"/>
      <c r="O13" s="67"/>
      <c r="P13" s="61"/>
      <c r="Q13" s="61"/>
    </row>
    <row r="14" spans="1:17" s="26" customFormat="1" x14ac:dyDescent="0.25">
      <c r="A14" s="65" t="s">
        <v>18</v>
      </c>
      <c r="B14" s="65" t="s">
        <v>19</v>
      </c>
      <c r="C14" s="77" t="s">
        <v>20</v>
      </c>
      <c r="D14" s="26">
        <f t="shared" si="4"/>
        <v>11</v>
      </c>
      <c r="E14" s="31"/>
      <c r="F14" s="60">
        <f t="shared" si="2"/>
        <v>45857.953583333365</v>
      </c>
      <c r="G14" s="61">
        <v>1.25</v>
      </c>
      <c r="H14" s="61">
        <v>0.25</v>
      </c>
      <c r="I14" s="62">
        <f t="shared" si="3"/>
        <v>45858.016083333365</v>
      </c>
      <c r="J14" s="65"/>
      <c r="K14" s="107">
        <v>8</v>
      </c>
      <c r="L14" s="29">
        <v>10</v>
      </c>
      <c r="M14" s="61">
        <f t="shared" si="1"/>
        <v>0.8</v>
      </c>
      <c r="N14" s="57"/>
      <c r="O14" s="61"/>
      <c r="P14" s="61"/>
      <c r="Q14" s="61"/>
    </row>
    <row r="15" spans="1:17" s="26" customFormat="1" x14ac:dyDescent="0.25">
      <c r="A15" s="65" t="s">
        <v>21</v>
      </c>
      <c r="B15" s="65" t="s">
        <v>22</v>
      </c>
      <c r="C15" s="65" t="s">
        <v>23</v>
      </c>
      <c r="D15" s="26">
        <f t="shared" si="4"/>
        <v>12</v>
      </c>
      <c r="E15" s="31"/>
      <c r="F15" s="60">
        <f t="shared" si="2"/>
        <v>45858.049416666698</v>
      </c>
      <c r="G15" s="61">
        <v>1.25</v>
      </c>
      <c r="H15" s="61">
        <v>0.25</v>
      </c>
      <c r="I15" s="62">
        <f t="shared" si="3"/>
        <v>45858.111916666698</v>
      </c>
      <c r="J15" s="65"/>
      <c r="K15" s="107">
        <v>20</v>
      </c>
      <c r="L15" s="29">
        <v>10</v>
      </c>
      <c r="M15" s="61">
        <f t="shared" si="1"/>
        <v>2</v>
      </c>
      <c r="N15" s="57"/>
      <c r="O15" s="61"/>
      <c r="P15" s="61"/>
      <c r="Q15" s="61"/>
    </row>
    <row r="16" spans="1:17" s="26" customFormat="1" x14ac:dyDescent="0.25">
      <c r="A16" s="65" t="s">
        <v>24</v>
      </c>
      <c r="B16" s="65" t="s">
        <v>25</v>
      </c>
      <c r="C16" s="65" t="s">
        <v>26</v>
      </c>
      <c r="D16" s="26">
        <f t="shared" si="4"/>
        <v>13</v>
      </c>
      <c r="E16" s="31"/>
      <c r="F16" s="60">
        <f t="shared" si="2"/>
        <v>45858.195250000033</v>
      </c>
      <c r="G16" s="61">
        <v>1.25</v>
      </c>
      <c r="H16" s="61">
        <v>0.25</v>
      </c>
      <c r="I16" s="62">
        <f t="shared" si="3"/>
        <v>45858.257750000033</v>
      </c>
      <c r="J16" s="65"/>
      <c r="K16" s="107">
        <v>8</v>
      </c>
      <c r="L16" s="29">
        <v>10</v>
      </c>
      <c r="M16" s="61">
        <f t="shared" si="1"/>
        <v>0.8</v>
      </c>
      <c r="N16" s="57"/>
      <c r="O16" s="61"/>
      <c r="P16" s="61"/>
      <c r="Q16" s="61"/>
    </row>
    <row r="17" spans="1:18" s="26" customFormat="1" x14ac:dyDescent="0.25">
      <c r="A17" s="65" t="s">
        <v>27</v>
      </c>
      <c r="B17" s="65" t="s">
        <v>28</v>
      </c>
      <c r="C17" s="65" t="s">
        <v>29</v>
      </c>
      <c r="D17" s="26">
        <f t="shared" si="4"/>
        <v>14</v>
      </c>
      <c r="E17" s="26" t="s">
        <v>175</v>
      </c>
      <c r="F17" s="60">
        <f t="shared" si="2"/>
        <v>45858.291083333366</v>
      </c>
      <c r="G17" s="61">
        <v>1.25</v>
      </c>
      <c r="H17" s="61">
        <v>0.25</v>
      </c>
      <c r="I17" s="62">
        <f t="shared" si="3"/>
        <v>45858.353583333366</v>
      </c>
      <c r="J17" s="65"/>
      <c r="K17" s="107">
        <v>32</v>
      </c>
      <c r="L17" s="29">
        <v>10</v>
      </c>
      <c r="M17" s="61">
        <f t="shared" si="1"/>
        <v>3.2</v>
      </c>
      <c r="N17" s="57"/>
      <c r="O17" s="61"/>
      <c r="P17" s="61"/>
      <c r="Q17" s="61"/>
    </row>
    <row r="18" spans="1:18" s="26" customFormat="1" x14ac:dyDescent="0.25">
      <c r="A18" s="65" t="s">
        <v>30</v>
      </c>
      <c r="B18" s="65" t="s">
        <v>31</v>
      </c>
      <c r="C18" s="65" t="s">
        <v>32</v>
      </c>
      <c r="D18" s="26">
        <f t="shared" si="4"/>
        <v>15</v>
      </c>
      <c r="E18" s="26" t="s">
        <v>174</v>
      </c>
      <c r="F18" s="60">
        <f t="shared" si="2"/>
        <v>45858.486916666698</v>
      </c>
      <c r="G18" s="61">
        <v>1.25</v>
      </c>
      <c r="H18" s="61">
        <v>0.25</v>
      </c>
      <c r="I18" s="62">
        <f t="shared" si="3"/>
        <v>45858.549416666698</v>
      </c>
      <c r="J18" s="65"/>
      <c r="K18" s="107">
        <v>32</v>
      </c>
      <c r="L18" s="29">
        <v>10</v>
      </c>
      <c r="M18" s="61">
        <f t="shared" si="1"/>
        <v>3.2</v>
      </c>
      <c r="N18" s="57"/>
      <c r="O18" s="61"/>
      <c r="P18" s="61"/>
      <c r="Q18" s="61"/>
    </row>
    <row r="19" spans="1:18" s="26" customFormat="1" x14ac:dyDescent="0.25">
      <c r="A19" s="65" t="s">
        <v>33</v>
      </c>
      <c r="B19" s="65" t="s">
        <v>34</v>
      </c>
      <c r="C19" s="65" t="s">
        <v>35</v>
      </c>
      <c r="D19" s="26">
        <f t="shared" si="4"/>
        <v>16</v>
      </c>
      <c r="E19" s="26" t="s">
        <v>173</v>
      </c>
      <c r="F19" s="60">
        <f t="shared" si="2"/>
        <v>45858.682750000029</v>
      </c>
      <c r="G19" s="61">
        <v>1.25</v>
      </c>
      <c r="H19" s="61">
        <v>0.25</v>
      </c>
      <c r="I19" s="62">
        <f t="shared" si="3"/>
        <v>45858.745250000029</v>
      </c>
      <c r="J19" s="65"/>
      <c r="K19" s="107">
        <v>28</v>
      </c>
      <c r="L19" s="29">
        <v>10</v>
      </c>
      <c r="M19" s="61">
        <f t="shared" si="1"/>
        <v>2.8</v>
      </c>
      <c r="N19" s="57"/>
      <c r="O19" s="61"/>
      <c r="P19" s="61"/>
      <c r="Q19" s="61"/>
    </row>
    <row r="20" spans="1:18" s="26" customFormat="1" x14ac:dyDescent="0.25">
      <c r="A20" s="65" t="s">
        <v>36</v>
      </c>
      <c r="B20" s="65" t="s">
        <v>37</v>
      </c>
      <c r="C20" s="65" t="s">
        <v>38</v>
      </c>
      <c r="D20" s="26">
        <f t="shared" si="4"/>
        <v>17</v>
      </c>
      <c r="E20" s="26" t="s">
        <v>172</v>
      </c>
      <c r="F20" s="60">
        <f t="shared" si="2"/>
        <v>45858.861916666698</v>
      </c>
      <c r="G20" s="61">
        <v>1.25</v>
      </c>
      <c r="H20" s="61">
        <v>0.25</v>
      </c>
      <c r="I20" s="62">
        <f t="shared" si="3"/>
        <v>45858.924416666698</v>
      </c>
      <c r="J20" s="65"/>
      <c r="K20" s="107">
        <v>40</v>
      </c>
      <c r="L20" s="29">
        <v>10</v>
      </c>
      <c r="M20" s="61">
        <f t="shared" si="1"/>
        <v>4</v>
      </c>
      <c r="N20" s="57"/>
      <c r="O20" s="61"/>
      <c r="P20" s="61"/>
      <c r="Q20" s="61"/>
    </row>
    <row r="21" spans="1:18" s="26" customFormat="1" x14ac:dyDescent="0.25">
      <c r="A21" s="65" t="s">
        <v>39</v>
      </c>
      <c r="B21" s="65" t="s">
        <v>40</v>
      </c>
      <c r="C21" s="65" t="s">
        <v>41</v>
      </c>
      <c r="D21" s="26">
        <f t="shared" si="4"/>
        <v>18</v>
      </c>
      <c r="E21" s="26" t="s">
        <v>172</v>
      </c>
      <c r="F21" s="60">
        <f t="shared" si="2"/>
        <v>45859.091083333362</v>
      </c>
      <c r="G21" s="61">
        <v>1.25</v>
      </c>
      <c r="H21" s="61">
        <v>0.25</v>
      </c>
      <c r="I21" s="62">
        <f t="shared" si="3"/>
        <v>45859.153583333362</v>
      </c>
      <c r="J21" s="65"/>
      <c r="K21" s="107">
        <v>40</v>
      </c>
      <c r="L21" s="29">
        <v>10</v>
      </c>
      <c r="M21" s="61">
        <f t="shared" si="1"/>
        <v>4</v>
      </c>
      <c r="N21" s="57"/>
      <c r="O21" s="61"/>
      <c r="P21" s="61"/>
      <c r="Q21" s="61"/>
    </row>
    <row r="22" spans="1:18" s="26" customFormat="1" x14ac:dyDescent="0.25">
      <c r="A22" s="65" t="s">
        <v>42</v>
      </c>
      <c r="B22" s="65" t="s">
        <v>43</v>
      </c>
      <c r="C22" s="65" t="s">
        <v>44</v>
      </c>
      <c r="D22" s="26">
        <f t="shared" si="4"/>
        <v>19</v>
      </c>
      <c r="E22" s="26" t="s">
        <v>172</v>
      </c>
      <c r="F22" s="60">
        <f t="shared" si="2"/>
        <v>45859.320250000026</v>
      </c>
      <c r="G22" s="61">
        <v>1.25</v>
      </c>
      <c r="H22" s="61">
        <v>0.25</v>
      </c>
      <c r="I22" s="62">
        <f t="shared" si="3"/>
        <v>45859.382750000026</v>
      </c>
      <c r="J22" s="65"/>
      <c r="K22" s="107">
        <v>40</v>
      </c>
      <c r="L22" s="29">
        <v>10</v>
      </c>
      <c r="M22" s="61">
        <f t="shared" si="1"/>
        <v>4</v>
      </c>
      <c r="N22" s="57"/>
      <c r="O22" s="61"/>
      <c r="P22" s="61"/>
      <c r="Q22" s="61"/>
    </row>
    <row r="23" spans="1:18" s="26" customFormat="1" x14ac:dyDescent="0.25">
      <c r="A23" s="65" t="s">
        <v>45</v>
      </c>
      <c r="B23" s="65" t="s">
        <v>46</v>
      </c>
      <c r="C23" s="65" t="s">
        <v>47</v>
      </c>
      <c r="D23" s="26">
        <f t="shared" si="4"/>
        <v>20</v>
      </c>
      <c r="E23" s="31"/>
      <c r="F23" s="60">
        <f t="shared" si="2"/>
        <v>45859.54941666669</v>
      </c>
      <c r="G23" s="61">
        <v>1.25</v>
      </c>
      <c r="H23" s="61">
        <v>0.25</v>
      </c>
      <c r="I23" s="62">
        <f t="shared" si="3"/>
        <v>45859.61191666669</v>
      </c>
      <c r="J23" s="65"/>
      <c r="K23" s="107">
        <v>40</v>
      </c>
      <c r="L23" s="29">
        <v>10</v>
      </c>
      <c r="M23" s="61">
        <f t="shared" si="1"/>
        <v>4</v>
      </c>
      <c r="N23" s="57"/>
      <c r="O23" s="61"/>
      <c r="P23" s="61"/>
      <c r="Q23" s="61"/>
    </row>
    <row r="24" spans="1:18" s="26" customFormat="1" x14ac:dyDescent="0.25">
      <c r="A24" s="65" t="s">
        <v>48</v>
      </c>
      <c r="B24" s="65" t="s">
        <v>49</v>
      </c>
      <c r="C24" s="65" t="s">
        <v>50</v>
      </c>
      <c r="D24" s="26">
        <f t="shared" si="4"/>
        <v>21</v>
      </c>
      <c r="E24" s="31"/>
      <c r="F24" s="60">
        <f t="shared" si="2"/>
        <v>45859.778583333355</v>
      </c>
      <c r="G24" s="61">
        <v>1.25</v>
      </c>
      <c r="H24" s="61">
        <v>0.25</v>
      </c>
      <c r="I24" s="62">
        <f t="shared" si="3"/>
        <v>45859.841083333355</v>
      </c>
      <c r="J24" s="65"/>
      <c r="K24" s="107">
        <v>40</v>
      </c>
      <c r="L24" s="29">
        <v>10</v>
      </c>
      <c r="M24" s="61">
        <f t="shared" si="1"/>
        <v>4</v>
      </c>
      <c r="N24" s="57"/>
      <c r="O24" s="61"/>
      <c r="P24" s="61"/>
      <c r="Q24" s="61"/>
    </row>
    <row r="25" spans="1:18" s="26" customFormat="1" x14ac:dyDescent="0.25">
      <c r="A25" s="65" t="s">
        <v>51</v>
      </c>
      <c r="B25" s="65" t="s">
        <v>52</v>
      </c>
      <c r="C25" s="65" t="s">
        <v>53</v>
      </c>
      <c r="D25" s="26">
        <f t="shared" si="4"/>
        <v>22</v>
      </c>
      <c r="E25" s="31"/>
      <c r="F25" s="60">
        <f t="shared" si="2"/>
        <v>45860.007750000019</v>
      </c>
      <c r="G25" s="61">
        <v>1.25</v>
      </c>
      <c r="H25" s="61">
        <v>0.25</v>
      </c>
      <c r="I25" s="62">
        <f t="shared" si="3"/>
        <v>45860.070250000019</v>
      </c>
      <c r="J25" s="65"/>
      <c r="K25" s="107">
        <v>40</v>
      </c>
      <c r="L25" s="29">
        <v>10</v>
      </c>
      <c r="M25" s="61">
        <f t="shared" si="1"/>
        <v>4</v>
      </c>
      <c r="N25" s="57"/>
      <c r="O25" s="61"/>
      <c r="P25" s="61"/>
      <c r="Q25" s="61"/>
    </row>
    <row r="26" spans="1:18" s="26" customFormat="1" x14ac:dyDescent="0.25">
      <c r="A26" s="65" t="s">
        <v>54</v>
      </c>
      <c r="B26" s="65" t="s">
        <v>55</v>
      </c>
      <c r="C26" s="65" t="s">
        <v>56</v>
      </c>
      <c r="D26" s="26">
        <f t="shared" si="4"/>
        <v>23</v>
      </c>
      <c r="E26" s="31"/>
      <c r="F26" s="60">
        <f t="shared" si="2"/>
        <v>45860.236916666683</v>
      </c>
      <c r="G26" s="61">
        <v>1.25</v>
      </c>
      <c r="H26" s="61">
        <v>0.25</v>
      </c>
      <c r="I26" s="62">
        <f t="shared" si="3"/>
        <v>45860.299416666683</v>
      </c>
      <c r="J26" s="65"/>
      <c r="K26" s="107">
        <v>55</v>
      </c>
      <c r="L26" s="29">
        <v>10</v>
      </c>
      <c r="M26" s="61">
        <f t="shared" si="1"/>
        <v>5.5</v>
      </c>
      <c r="N26" s="57"/>
      <c r="O26" s="61"/>
      <c r="P26" s="61"/>
      <c r="Q26" s="61"/>
    </row>
    <row r="27" spans="1:18" s="26" customFormat="1" x14ac:dyDescent="0.25">
      <c r="A27" s="109" t="s">
        <v>222</v>
      </c>
      <c r="B27" s="109" t="s">
        <v>223</v>
      </c>
      <c r="C27" s="65" t="s">
        <v>199</v>
      </c>
      <c r="D27" s="26">
        <f t="shared" si="4"/>
        <v>24</v>
      </c>
      <c r="E27" s="138"/>
      <c r="F27" s="60">
        <f t="shared" si="2"/>
        <v>45860.528583333347</v>
      </c>
      <c r="G27" s="105">
        <v>1.25</v>
      </c>
      <c r="H27" s="105"/>
      <c r="I27" s="62">
        <f t="shared" si="3"/>
        <v>45860.580666666683</v>
      </c>
      <c r="J27" s="103"/>
      <c r="K27" s="107">
        <v>40</v>
      </c>
      <c r="L27" s="141">
        <v>10</v>
      </c>
      <c r="M27" s="105">
        <f t="shared" si="1"/>
        <v>4</v>
      </c>
      <c r="N27" s="57"/>
      <c r="O27" s="61"/>
      <c r="P27" s="61"/>
      <c r="Q27" s="61"/>
    </row>
    <row r="28" spans="1:18" s="26" customFormat="1" x14ac:dyDescent="0.25">
      <c r="A28" s="65" t="s">
        <v>57</v>
      </c>
      <c r="B28" s="65" t="s">
        <v>58</v>
      </c>
      <c r="C28" s="65" t="s">
        <v>59</v>
      </c>
      <c r="D28" s="26">
        <f t="shared" si="4"/>
        <v>25</v>
      </c>
      <c r="E28" s="68"/>
      <c r="F28" s="60">
        <f t="shared" si="2"/>
        <v>45860.747333333347</v>
      </c>
      <c r="G28" s="61">
        <v>1.25</v>
      </c>
      <c r="H28" s="61"/>
      <c r="I28" s="62">
        <f t="shared" si="3"/>
        <v>45860.799416666683</v>
      </c>
      <c r="J28" s="65"/>
      <c r="K28" s="107">
        <v>40</v>
      </c>
      <c r="L28" s="29">
        <v>10</v>
      </c>
      <c r="M28" s="61">
        <f t="shared" si="1"/>
        <v>4</v>
      </c>
      <c r="N28" s="57"/>
      <c r="O28" s="61"/>
      <c r="P28" s="61"/>
      <c r="Q28" s="61"/>
      <c r="R28" s="65"/>
    </row>
    <row r="29" spans="1:18" s="26" customFormat="1" x14ac:dyDescent="0.25">
      <c r="A29" s="65" t="s">
        <v>60</v>
      </c>
      <c r="B29" s="65" t="s">
        <v>61</v>
      </c>
      <c r="C29" s="65" t="s">
        <v>62</v>
      </c>
      <c r="D29" s="26">
        <f t="shared" si="4"/>
        <v>26</v>
      </c>
      <c r="E29" s="68"/>
      <c r="F29" s="60">
        <f t="shared" si="2"/>
        <v>45860.966083333347</v>
      </c>
      <c r="G29" s="61">
        <v>1.25</v>
      </c>
      <c r="H29" s="61"/>
      <c r="I29" s="62">
        <f t="shared" si="3"/>
        <v>45861.018166666683</v>
      </c>
      <c r="J29" s="65"/>
      <c r="K29" s="107">
        <v>40</v>
      </c>
      <c r="L29" s="29">
        <v>10</v>
      </c>
      <c r="M29" s="61">
        <f t="shared" si="1"/>
        <v>4</v>
      </c>
      <c r="N29" s="57"/>
      <c r="O29" s="61"/>
      <c r="P29" s="61"/>
      <c r="Q29" s="61"/>
    </row>
    <row r="30" spans="1:18" s="26" customFormat="1" ht="14.4" x14ac:dyDescent="0.3">
      <c r="A30" s="65" t="s">
        <v>63</v>
      </c>
      <c r="B30" s="65" t="s">
        <v>64</v>
      </c>
      <c r="C30" s="65" t="s">
        <v>65</v>
      </c>
      <c r="D30" s="26">
        <f t="shared" si="4"/>
        <v>27</v>
      </c>
      <c r="E30" s="69" t="s">
        <v>180</v>
      </c>
      <c r="F30" s="60">
        <f t="shared" si="2"/>
        <v>45861.184833333347</v>
      </c>
      <c r="G30" s="61">
        <v>1.25</v>
      </c>
      <c r="H30" s="61"/>
      <c r="I30" s="62">
        <f t="shared" si="3"/>
        <v>45861.236916666683</v>
      </c>
      <c r="J30" s="65"/>
      <c r="K30" s="107">
        <v>40</v>
      </c>
      <c r="L30" s="29">
        <v>10</v>
      </c>
      <c r="M30" s="61">
        <f t="shared" si="1"/>
        <v>4</v>
      </c>
      <c r="N30" s="57"/>
      <c r="O30" s="61"/>
      <c r="P30" s="61"/>
      <c r="Q30" s="61"/>
    </row>
    <row r="31" spans="1:18" s="26" customFormat="1" ht="14.4" x14ac:dyDescent="0.3">
      <c r="A31" s="65" t="s">
        <v>66</v>
      </c>
      <c r="B31" s="65" t="s">
        <v>67</v>
      </c>
      <c r="C31" s="65" t="s">
        <v>68</v>
      </c>
      <c r="D31" s="26">
        <f t="shared" si="4"/>
        <v>28</v>
      </c>
      <c r="E31" s="69" t="s">
        <v>179</v>
      </c>
      <c r="F31" s="60">
        <f t="shared" si="2"/>
        <v>45861.403583333347</v>
      </c>
      <c r="G31" s="61">
        <v>1.25</v>
      </c>
      <c r="H31" s="42">
        <v>0.25</v>
      </c>
      <c r="I31" s="62">
        <f t="shared" si="3"/>
        <v>45861.466083333347</v>
      </c>
      <c r="J31" s="65"/>
      <c r="K31" s="107">
        <v>40</v>
      </c>
      <c r="L31" s="29">
        <v>10</v>
      </c>
      <c r="M31" s="61">
        <f t="shared" si="1"/>
        <v>4</v>
      </c>
      <c r="N31" s="57"/>
      <c r="O31" s="61"/>
      <c r="P31" s="61"/>
      <c r="Q31" s="61"/>
    </row>
    <row r="32" spans="1:18" s="26" customFormat="1" ht="14.4" x14ac:dyDescent="0.3">
      <c r="A32" s="65" t="s">
        <v>69</v>
      </c>
      <c r="B32" s="65" t="s">
        <v>70</v>
      </c>
      <c r="C32" s="65" t="s">
        <v>71</v>
      </c>
      <c r="D32" s="26">
        <f t="shared" si="4"/>
        <v>29</v>
      </c>
      <c r="E32" s="69" t="s">
        <v>178</v>
      </c>
      <c r="F32" s="60">
        <f t="shared" si="2"/>
        <v>45861.632750000012</v>
      </c>
      <c r="G32" s="61">
        <v>1.25</v>
      </c>
      <c r="H32" s="42">
        <v>0.25</v>
      </c>
      <c r="I32" s="62">
        <f t="shared" si="3"/>
        <v>45861.695250000012</v>
      </c>
      <c r="J32" s="65"/>
      <c r="K32" s="107">
        <v>20</v>
      </c>
      <c r="L32" s="29">
        <v>10</v>
      </c>
      <c r="M32" s="61">
        <f t="shared" si="1"/>
        <v>2</v>
      </c>
      <c r="N32" s="57"/>
      <c r="O32" s="61"/>
      <c r="P32" s="61"/>
      <c r="Q32" s="61"/>
    </row>
    <row r="33" spans="1:18" s="26" customFormat="1" ht="14.4" x14ac:dyDescent="0.3">
      <c r="A33" s="65" t="s">
        <v>72</v>
      </c>
      <c r="B33" s="65" t="s">
        <v>73</v>
      </c>
      <c r="C33" s="65" t="s">
        <v>74</v>
      </c>
      <c r="D33" s="26">
        <f t="shared" si="4"/>
        <v>30</v>
      </c>
      <c r="E33" s="69" t="s">
        <v>177</v>
      </c>
      <c r="F33" s="60">
        <f t="shared" si="2"/>
        <v>45861.778583333347</v>
      </c>
      <c r="G33" s="61">
        <v>1.25</v>
      </c>
      <c r="H33" s="42">
        <v>0.25</v>
      </c>
      <c r="I33" s="62">
        <f t="shared" si="3"/>
        <v>45861.841083333347</v>
      </c>
      <c r="J33" s="65"/>
      <c r="K33" s="107">
        <v>20</v>
      </c>
      <c r="L33" s="29">
        <v>10</v>
      </c>
      <c r="M33" s="61">
        <f t="shared" si="1"/>
        <v>2</v>
      </c>
      <c r="N33" s="57"/>
      <c r="O33" s="61"/>
      <c r="P33" s="61"/>
      <c r="Q33" s="61"/>
    </row>
    <row r="34" spans="1:18" s="26" customFormat="1" ht="14.4" x14ac:dyDescent="0.3">
      <c r="A34" s="65" t="s">
        <v>75</v>
      </c>
      <c r="B34" s="65" t="s">
        <v>76</v>
      </c>
      <c r="C34" s="65" t="s">
        <v>77</v>
      </c>
      <c r="D34" s="26">
        <f t="shared" si="4"/>
        <v>31</v>
      </c>
      <c r="E34" s="69" t="s">
        <v>177</v>
      </c>
      <c r="F34" s="60">
        <f t="shared" si="2"/>
        <v>45861.924416666683</v>
      </c>
      <c r="G34" s="61">
        <v>1.25</v>
      </c>
      <c r="H34" s="42">
        <v>0.25</v>
      </c>
      <c r="I34" s="62">
        <f t="shared" si="3"/>
        <v>45861.986916666683</v>
      </c>
      <c r="J34" s="65"/>
      <c r="K34" s="107">
        <v>20</v>
      </c>
      <c r="L34" s="29">
        <v>10</v>
      </c>
      <c r="M34" s="61">
        <f t="shared" si="1"/>
        <v>2</v>
      </c>
      <c r="N34" s="57"/>
      <c r="O34" s="61"/>
      <c r="P34" s="61"/>
      <c r="Q34" s="61"/>
    </row>
    <row r="35" spans="1:18" s="26" customFormat="1" ht="14.4" x14ac:dyDescent="0.3">
      <c r="A35" s="65" t="s">
        <v>78</v>
      </c>
      <c r="B35" s="65" t="s">
        <v>79</v>
      </c>
      <c r="C35" s="65" t="s">
        <v>80</v>
      </c>
      <c r="D35" s="26">
        <f t="shared" si="4"/>
        <v>32</v>
      </c>
      <c r="E35" s="69" t="s">
        <v>176</v>
      </c>
      <c r="F35" s="60">
        <f t="shared" si="2"/>
        <v>45862.070250000019</v>
      </c>
      <c r="G35" s="61">
        <v>1.25</v>
      </c>
      <c r="H35" s="42">
        <v>0.25</v>
      </c>
      <c r="I35" s="62">
        <f t="shared" si="3"/>
        <v>45862.132750000019</v>
      </c>
      <c r="J35" s="65"/>
      <c r="K35" s="107">
        <v>20</v>
      </c>
      <c r="L35" s="29">
        <v>10</v>
      </c>
      <c r="M35" s="61">
        <f t="shared" si="1"/>
        <v>2</v>
      </c>
      <c r="N35" s="57"/>
      <c r="O35" s="61"/>
      <c r="P35" s="61"/>
      <c r="Q35" s="61"/>
    </row>
    <row r="36" spans="1:18" s="26" customFormat="1" x14ac:dyDescent="0.25">
      <c r="A36" s="65" t="s">
        <v>81</v>
      </c>
      <c r="B36" s="65" t="s">
        <v>82</v>
      </c>
      <c r="C36" s="65" t="s">
        <v>83</v>
      </c>
      <c r="D36" s="26">
        <f t="shared" si="4"/>
        <v>33</v>
      </c>
      <c r="E36" s="68"/>
      <c r="F36" s="60">
        <f t="shared" si="2"/>
        <v>45862.216083333355</v>
      </c>
      <c r="G36" s="61">
        <v>1.5</v>
      </c>
      <c r="H36" s="42">
        <v>0.25</v>
      </c>
      <c r="I36" s="62">
        <f t="shared" si="3"/>
        <v>45862.289000000019</v>
      </c>
      <c r="J36" s="65"/>
      <c r="K36" s="107">
        <v>20</v>
      </c>
      <c r="L36" s="29">
        <v>10</v>
      </c>
      <c r="M36" s="61">
        <f t="shared" si="1"/>
        <v>2</v>
      </c>
      <c r="N36" s="57"/>
      <c r="O36" s="61"/>
      <c r="P36" s="61"/>
      <c r="Q36" s="61"/>
    </row>
    <row r="37" spans="1:18" s="26" customFormat="1" x14ac:dyDescent="0.25">
      <c r="A37" s="65" t="s">
        <v>84</v>
      </c>
      <c r="B37" s="65" t="s">
        <v>85</v>
      </c>
      <c r="C37" s="65" t="s">
        <v>86</v>
      </c>
      <c r="D37" s="26">
        <f t="shared" si="4"/>
        <v>34</v>
      </c>
      <c r="E37" s="68"/>
      <c r="F37" s="60">
        <f t="shared" si="2"/>
        <v>45862.372333333355</v>
      </c>
      <c r="G37" s="61">
        <v>1.25</v>
      </c>
      <c r="H37" s="42">
        <v>0.25</v>
      </c>
      <c r="I37" s="62">
        <f t="shared" si="3"/>
        <v>45862.434833333355</v>
      </c>
      <c r="J37" s="65"/>
      <c r="K37" s="107">
        <v>15</v>
      </c>
      <c r="L37" s="29">
        <v>10</v>
      </c>
      <c r="M37" s="61">
        <f t="shared" si="1"/>
        <v>1.5</v>
      </c>
      <c r="N37" s="57"/>
      <c r="O37" s="61"/>
      <c r="P37" s="61"/>
      <c r="Q37" s="61"/>
    </row>
    <row r="38" spans="1:18" s="26" customFormat="1" ht="12.45" customHeight="1" x14ac:dyDescent="0.25">
      <c r="A38" s="65" t="s">
        <v>87</v>
      </c>
      <c r="B38" s="65" t="s">
        <v>88</v>
      </c>
      <c r="C38" s="65" t="s">
        <v>89</v>
      </c>
      <c r="D38" s="26">
        <f t="shared" si="4"/>
        <v>35</v>
      </c>
      <c r="E38" s="68"/>
      <c r="F38" s="60">
        <f t="shared" si="2"/>
        <v>45862.497333333355</v>
      </c>
      <c r="G38" s="61">
        <v>1</v>
      </c>
      <c r="H38" s="42">
        <v>0.25</v>
      </c>
      <c r="I38" s="62">
        <f t="shared" si="3"/>
        <v>45862.54941666669</v>
      </c>
      <c r="J38" s="65"/>
      <c r="K38" s="107">
        <v>2.2999999999999998</v>
      </c>
      <c r="L38" s="29">
        <v>10</v>
      </c>
      <c r="M38" s="61">
        <f t="shared" si="1"/>
        <v>0.22999999999999998</v>
      </c>
      <c r="N38" s="57"/>
      <c r="O38" s="61"/>
      <c r="P38" s="61"/>
      <c r="Q38" s="61"/>
    </row>
    <row r="39" spans="1:18" s="80" customFormat="1" x14ac:dyDescent="0.25">
      <c r="A39" s="65" t="s">
        <v>90</v>
      </c>
      <c r="B39" s="65" t="s">
        <v>91</v>
      </c>
      <c r="C39" s="65" t="s">
        <v>92</v>
      </c>
      <c r="D39" s="26">
        <f t="shared" si="4"/>
        <v>36</v>
      </c>
      <c r="E39" s="31"/>
      <c r="F39" s="150">
        <f t="shared" si="2"/>
        <v>45862.559000000023</v>
      </c>
      <c r="G39" s="61">
        <v>0.5</v>
      </c>
      <c r="H39" s="61"/>
      <c r="I39" s="62">
        <f t="shared" si="3"/>
        <v>45862.579833333359</v>
      </c>
      <c r="J39" s="65"/>
      <c r="K39" s="140">
        <v>20</v>
      </c>
      <c r="L39" s="146">
        <v>10</v>
      </c>
      <c r="M39" s="61">
        <f t="shared" si="1"/>
        <v>2</v>
      </c>
      <c r="N39" s="145" t="s">
        <v>193</v>
      </c>
      <c r="O39" s="79"/>
      <c r="P39" s="78"/>
      <c r="Q39" s="78"/>
    </row>
    <row r="40" spans="1:18" s="26" customFormat="1" x14ac:dyDescent="0.25">
      <c r="A40" s="65" t="s">
        <v>93</v>
      </c>
      <c r="B40" s="65" t="s">
        <v>94</v>
      </c>
      <c r="C40" s="65" t="s">
        <v>95</v>
      </c>
      <c r="D40" s="26">
        <f t="shared" si="4"/>
        <v>37</v>
      </c>
      <c r="E40" s="68"/>
      <c r="F40" s="60">
        <f t="shared" si="2"/>
        <v>45862.663166666694</v>
      </c>
      <c r="G40" s="61">
        <v>0.5</v>
      </c>
      <c r="H40" s="61"/>
      <c r="I40" s="62">
        <f t="shared" si="3"/>
        <v>45862.68400000003</v>
      </c>
      <c r="J40" s="65"/>
      <c r="K40" s="107">
        <v>66</v>
      </c>
      <c r="L40" s="29">
        <v>10</v>
      </c>
      <c r="M40" s="61">
        <f t="shared" si="1"/>
        <v>6.6</v>
      </c>
      <c r="N40" s="57"/>
      <c r="O40" s="61"/>
      <c r="P40" s="61"/>
      <c r="Q40" s="61"/>
    </row>
    <row r="41" spans="1:18" s="26" customFormat="1" ht="14.4" x14ac:dyDescent="0.3">
      <c r="A41" s="65" t="s">
        <v>96</v>
      </c>
      <c r="B41" s="65" t="s">
        <v>97</v>
      </c>
      <c r="C41" s="65" t="s">
        <v>98</v>
      </c>
      <c r="D41" s="26">
        <f t="shared" si="4"/>
        <v>38</v>
      </c>
      <c r="E41" s="69" t="s">
        <v>185</v>
      </c>
      <c r="F41" s="60">
        <f t="shared" si="2"/>
        <v>45862.959000000032</v>
      </c>
      <c r="G41" s="61">
        <v>1</v>
      </c>
      <c r="H41" s="42">
        <v>0.25</v>
      </c>
      <c r="I41" s="62">
        <f t="shared" si="3"/>
        <v>45863.011083333367</v>
      </c>
      <c r="J41" s="65"/>
      <c r="K41" s="107">
        <v>16</v>
      </c>
      <c r="L41" s="29">
        <v>10</v>
      </c>
      <c r="M41" s="61">
        <f t="shared" si="1"/>
        <v>1.6</v>
      </c>
      <c r="N41" s="57"/>
      <c r="O41" s="61"/>
      <c r="P41" s="61"/>
      <c r="Q41" s="61"/>
      <c r="R41" s="65"/>
    </row>
    <row r="42" spans="1:18" s="26" customFormat="1" ht="14.4" x14ac:dyDescent="0.3">
      <c r="A42" s="65" t="s">
        <v>99</v>
      </c>
      <c r="B42" s="65" t="s">
        <v>100</v>
      </c>
      <c r="C42" s="65" t="s">
        <v>101</v>
      </c>
      <c r="D42" s="26">
        <f t="shared" si="4"/>
        <v>39</v>
      </c>
      <c r="E42" s="69" t="s">
        <v>184</v>
      </c>
      <c r="F42" s="60">
        <f t="shared" si="2"/>
        <v>45863.077750000033</v>
      </c>
      <c r="G42" s="61">
        <v>1.25</v>
      </c>
      <c r="H42" s="42">
        <v>0.25</v>
      </c>
      <c r="I42" s="62">
        <f t="shared" si="3"/>
        <v>45863.140250000033</v>
      </c>
      <c r="J42" s="65"/>
      <c r="K42" s="107">
        <v>20</v>
      </c>
      <c r="L42" s="29">
        <v>10</v>
      </c>
      <c r="M42" s="61">
        <f t="shared" si="1"/>
        <v>2</v>
      </c>
      <c r="N42" s="57"/>
      <c r="O42" s="61"/>
      <c r="P42" s="61"/>
      <c r="Q42" s="61"/>
      <c r="R42" s="65"/>
    </row>
    <row r="43" spans="1:18" s="26" customFormat="1" ht="14.4" x14ac:dyDescent="0.3">
      <c r="A43" s="65" t="s">
        <v>102</v>
      </c>
      <c r="B43" s="65" t="s">
        <v>103</v>
      </c>
      <c r="C43" s="65" t="s">
        <v>104</v>
      </c>
      <c r="D43" s="26">
        <f t="shared" si="4"/>
        <v>40</v>
      </c>
      <c r="E43" s="69" t="s">
        <v>183</v>
      </c>
      <c r="F43" s="60">
        <f t="shared" si="2"/>
        <v>45863.223583333369</v>
      </c>
      <c r="G43" s="61">
        <v>1.25</v>
      </c>
      <c r="H43" s="42">
        <v>0.25</v>
      </c>
      <c r="I43" s="62">
        <f t="shared" si="3"/>
        <v>45863.286083333369</v>
      </c>
      <c r="J43" s="65"/>
      <c r="K43" s="107">
        <v>40</v>
      </c>
      <c r="L43" s="29">
        <v>10</v>
      </c>
      <c r="M43" s="61">
        <f t="shared" si="1"/>
        <v>4</v>
      </c>
      <c r="N43" s="57"/>
      <c r="O43" s="61"/>
      <c r="P43" s="61"/>
      <c r="Q43" s="61"/>
      <c r="R43" s="65"/>
    </row>
    <row r="44" spans="1:18" s="26" customFormat="1" ht="15" customHeight="1" x14ac:dyDescent="0.3">
      <c r="A44" s="65" t="s">
        <v>105</v>
      </c>
      <c r="B44" s="65" t="s">
        <v>106</v>
      </c>
      <c r="C44" s="65" t="s">
        <v>107</v>
      </c>
      <c r="D44" s="26">
        <f t="shared" si="4"/>
        <v>41</v>
      </c>
      <c r="E44" s="69" t="s">
        <v>182</v>
      </c>
      <c r="F44" s="60">
        <f t="shared" si="2"/>
        <v>45863.452750000033</v>
      </c>
      <c r="G44" s="61">
        <v>1.25</v>
      </c>
      <c r="H44" s="42">
        <v>0.25</v>
      </c>
      <c r="I44" s="62">
        <f t="shared" si="3"/>
        <v>45863.515250000033</v>
      </c>
      <c r="J44" s="65"/>
      <c r="K44" s="107">
        <v>40</v>
      </c>
      <c r="L44" s="29">
        <v>10</v>
      </c>
      <c r="M44" s="61">
        <f t="shared" si="1"/>
        <v>4</v>
      </c>
      <c r="N44" s="57"/>
      <c r="O44" s="61"/>
      <c r="P44" s="61"/>
      <c r="Q44" s="61"/>
      <c r="R44" s="65"/>
    </row>
    <row r="45" spans="1:18" s="26" customFormat="1" ht="14.4" x14ac:dyDescent="0.3">
      <c r="A45" s="65" t="s">
        <v>108</v>
      </c>
      <c r="B45" s="65" t="s">
        <v>109</v>
      </c>
      <c r="C45" s="65" t="s">
        <v>110</v>
      </c>
      <c r="D45" s="26">
        <f t="shared" si="4"/>
        <v>42</v>
      </c>
      <c r="E45" s="69" t="s">
        <v>181</v>
      </c>
      <c r="F45" s="60">
        <f t="shared" si="2"/>
        <v>45863.681916666697</v>
      </c>
      <c r="G45" s="61">
        <v>1.25</v>
      </c>
      <c r="H45" s="61"/>
      <c r="I45" s="62">
        <f t="shared" si="3"/>
        <v>45863.734000000033</v>
      </c>
      <c r="J45" s="65"/>
      <c r="K45" s="107">
        <v>40</v>
      </c>
      <c r="L45" s="29">
        <v>10</v>
      </c>
      <c r="M45" s="61">
        <f t="shared" si="1"/>
        <v>4</v>
      </c>
      <c r="N45" s="57"/>
      <c r="O45" s="61"/>
      <c r="P45" s="61"/>
      <c r="Q45" s="61"/>
      <c r="R45" s="65"/>
    </row>
    <row r="46" spans="1:18" s="26" customFormat="1" x14ac:dyDescent="0.25">
      <c r="A46" s="65" t="s">
        <v>111</v>
      </c>
      <c r="B46" s="65" t="s">
        <v>112</v>
      </c>
      <c r="C46" s="65" t="s">
        <v>113</v>
      </c>
      <c r="D46" s="26">
        <f t="shared" si="4"/>
        <v>43</v>
      </c>
      <c r="E46" s="68"/>
      <c r="F46" s="60">
        <f t="shared" si="2"/>
        <v>45863.900666666697</v>
      </c>
      <c r="G46" s="61">
        <v>1.25</v>
      </c>
      <c r="H46" s="61"/>
      <c r="I46" s="62">
        <f t="shared" si="3"/>
        <v>45863.952750000033</v>
      </c>
      <c r="J46" s="65"/>
      <c r="K46" s="107">
        <v>40</v>
      </c>
      <c r="L46" s="29">
        <v>10</v>
      </c>
      <c r="M46" s="61">
        <f t="shared" si="1"/>
        <v>4</v>
      </c>
      <c r="N46" s="57"/>
      <c r="O46" s="61"/>
      <c r="P46" s="61"/>
      <c r="Q46" s="61"/>
      <c r="R46" s="65"/>
    </row>
    <row r="47" spans="1:18" s="26" customFormat="1" x14ac:dyDescent="0.25">
      <c r="A47" s="65" t="s">
        <v>114</v>
      </c>
      <c r="B47" s="65" t="s">
        <v>115</v>
      </c>
      <c r="C47" s="65" t="s">
        <v>116</v>
      </c>
      <c r="D47" s="26">
        <f t="shared" si="4"/>
        <v>44</v>
      </c>
      <c r="E47" s="68"/>
      <c r="F47" s="60">
        <f t="shared" si="2"/>
        <v>45864.119416666697</v>
      </c>
      <c r="G47" s="61">
        <v>1.25</v>
      </c>
      <c r="H47" s="61"/>
      <c r="I47" s="62">
        <f t="shared" si="3"/>
        <v>45864.171500000033</v>
      </c>
      <c r="J47" s="65"/>
      <c r="K47" s="107">
        <v>40</v>
      </c>
      <c r="L47" s="29">
        <v>10</v>
      </c>
      <c r="M47" s="61">
        <f t="shared" si="1"/>
        <v>4</v>
      </c>
      <c r="N47" s="57"/>
      <c r="O47" s="61"/>
      <c r="P47" s="61"/>
      <c r="Q47" s="61"/>
      <c r="R47" s="65"/>
    </row>
    <row r="48" spans="1:18" s="26" customFormat="1" x14ac:dyDescent="0.25">
      <c r="A48" s="14" t="s">
        <v>224</v>
      </c>
      <c r="B48" s="14" t="s">
        <v>225</v>
      </c>
      <c r="C48" s="65" t="s">
        <v>198</v>
      </c>
      <c r="D48" s="26">
        <f t="shared" si="4"/>
        <v>45</v>
      </c>
      <c r="E48" s="68"/>
      <c r="F48" s="60">
        <f t="shared" si="2"/>
        <v>45864.338166666697</v>
      </c>
      <c r="G48" s="61">
        <v>1.25</v>
      </c>
      <c r="H48" s="61"/>
      <c r="I48" s="62">
        <f t="shared" si="3"/>
        <v>45864.390250000033</v>
      </c>
      <c r="J48" s="65"/>
      <c r="K48" s="107">
        <v>55</v>
      </c>
      <c r="L48" s="146">
        <v>10</v>
      </c>
      <c r="M48" s="61">
        <f t="shared" si="1"/>
        <v>5.5</v>
      </c>
      <c r="N48" s="57"/>
      <c r="O48" s="61"/>
      <c r="P48" s="61"/>
      <c r="Q48" s="61"/>
      <c r="R48" s="65"/>
    </row>
    <row r="49" spans="1:18" s="26" customFormat="1" x14ac:dyDescent="0.25">
      <c r="A49" s="65" t="s">
        <v>117</v>
      </c>
      <c r="B49" s="65" t="s">
        <v>118</v>
      </c>
      <c r="C49" s="65" t="s">
        <v>119</v>
      </c>
      <c r="D49" s="26">
        <f t="shared" si="4"/>
        <v>46</v>
      </c>
      <c r="E49" s="68"/>
      <c r="F49" s="60">
        <f t="shared" si="2"/>
        <v>45864.619416666697</v>
      </c>
      <c r="G49" s="61">
        <v>1.25</v>
      </c>
      <c r="H49" s="61">
        <v>0.25</v>
      </c>
      <c r="I49" s="62">
        <f t="shared" si="3"/>
        <v>45864.681916666697</v>
      </c>
      <c r="J49" s="65"/>
      <c r="K49" s="107">
        <v>40</v>
      </c>
      <c r="L49" s="29">
        <v>10</v>
      </c>
      <c r="M49" s="61">
        <f t="shared" si="1"/>
        <v>4</v>
      </c>
      <c r="N49" s="57"/>
      <c r="O49" s="61"/>
      <c r="P49" s="61"/>
      <c r="Q49" s="61"/>
    </row>
    <row r="50" spans="1:18" s="26" customFormat="1" x14ac:dyDescent="0.25">
      <c r="A50" s="65" t="s">
        <v>120</v>
      </c>
      <c r="B50" s="65" t="s">
        <v>121</v>
      </c>
      <c r="C50" s="65" t="s">
        <v>122</v>
      </c>
      <c r="D50" s="26">
        <f t="shared" si="4"/>
        <v>47</v>
      </c>
      <c r="E50" s="68"/>
      <c r="F50" s="60">
        <f t="shared" si="2"/>
        <v>45864.848583333362</v>
      </c>
      <c r="G50" s="61">
        <v>1.25</v>
      </c>
      <c r="H50" s="61">
        <v>0.25</v>
      </c>
      <c r="I50" s="62">
        <f t="shared" si="3"/>
        <v>45864.911083333362</v>
      </c>
      <c r="J50" s="65"/>
      <c r="K50" s="107">
        <v>40</v>
      </c>
      <c r="L50" s="29">
        <v>10</v>
      </c>
      <c r="M50" s="61">
        <f t="shared" si="1"/>
        <v>4</v>
      </c>
      <c r="N50" s="57"/>
      <c r="O50" s="61"/>
      <c r="P50" s="61"/>
      <c r="Q50" s="61"/>
    </row>
    <row r="51" spans="1:18" s="26" customFormat="1" ht="14.4" x14ac:dyDescent="0.3">
      <c r="A51" s="65" t="s">
        <v>123</v>
      </c>
      <c r="B51" s="65" t="s">
        <v>124</v>
      </c>
      <c r="C51" s="65" t="s">
        <v>125</v>
      </c>
      <c r="D51" s="26">
        <f t="shared" si="4"/>
        <v>48</v>
      </c>
      <c r="E51" s="69" t="s">
        <v>188</v>
      </c>
      <c r="F51" s="60">
        <f t="shared" si="2"/>
        <v>45865.077750000026</v>
      </c>
      <c r="G51" s="61">
        <v>1.25</v>
      </c>
      <c r="H51" s="61">
        <v>0.25</v>
      </c>
      <c r="I51" s="62">
        <f t="shared" si="3"/>
        <v>45865.140250000026</v>
      </c>
      <c r="J51" s="65"/>
      <c r="K51" s="107">
        <v>40</v>
      </c>
      <c r="L51" s="29">
        <v>10</v>
      </c>
      <c r="M51" s="61">
        <f t="shared" si="1"/>
        <v>4</v>
      </c>
      <c r="N51" s="57"/>
      <c r="O51" s="61"/>
      <c r="P51" s="61"/>
      <c r="Q51" s="61"/>
    </row>
    <row r="52" spans="1:18" s="26" customFormat="1" ht="14.4" x14ac:dyDescent="0.3">
      <c r="A52" s="65" t="s">
        <v>126</v>
      </c>
      <c r="B52" s="65" t="s">
        <v>127</v>
      </c>
      <c r="C52" s="65" t="s">
        <v>128</v>
      </c>
      <c r="D52" s="26">
        <f t="shared" si="4"/>
        <v>49</v>
      </c>
      <c r="E52" s="69" t="s">
        <v>188</v>
      </c>
      <c r="F52" s="60">
        <f t="shared" si="2"/>
        <v>45865.30691666669</v>
      </c>
      <c r="G52" s="61">
        <v>1.25</v>
      </c>
      <c r="H52" s="61">
        <v>0.25</v>
      </c>
      <c r="I52" s="62">
        <f t="shared" si="3"/>
        <v>45865.36941666669</v>
      </c>
      <c r="J52" s="65"/>
      <c r="K52" s="107">
        <v>40</v>
      </c>
      <c r="L52" s="29">
        <v>10</v>
      </c>
      <c r="M52" s="61">
        <f t="shared" si="1"/>
        <v>4</v>
      </c>
      <c r="N52" s="57"/>
      <c r="O52" s="61"/>
      <c r="P52" s="61"/>
      <c r="Q52" s="61"/>
    </row>
    <row r="53" spans="1:18" s="26" customFormat="1" ht="14.4" x14ac:dyDescent="0.3">
      <c r="A53" s="65" t="s">
        <v>129</v>
      </c>
      <c r="B53" s="65" t="s">
        <v>130</v>
      </c>
      <c r="C53" s="65" t="s">
        <v>131</v>
      </c>
      <c r="D53" s="26">
        <f t="shared" si="4"/>
        <v>50</v>
      </c>
      <c r="E53" s="69" t="s">
        <v>187</v>
      </c>
      <c r="F53" s="60">
        <f t="shared" si="2"/>
        <v>45865.536083333354</v>
      </c>
      <c r="G53" s="61">
        <v>1.25</v>
      </c>
      <c r="H53" s="61">
        <v>0.25</v>
      </c>
      <c r="I53" s="62">
        <f t="shared" si="3"/>
        <v>45865.598583333354</v>
      </c>
      <c r="J53" s="65"/>
      <c r="K53" s="107">
        <v>20</v>
      </c>
      <c r="L53" s="29">
        <v>10</v>
      </c>
      <c r="M53" s="61">
        <f t="shared" si="1"/>
        <v>2</v>
      </c>
      <c r="N53" s="57"/>
      <c r="O53" s="61"/>
      <c r="P53" s="61"/>
      <c r="Q53" s="61"/>
    </row>
    <row r="54" spans="1:18" s="26" customFormat="1" ht="14.4" x14ac:dyDescent="0.3">
      <c r="A54" s="65" t="s">
        <v>132</v>
      </c>
      <c r="B54" s="65" t="s">
        <v>133</v>
      </c>
      <c r="C54" s="65" t="s">
        <v>134</v>
      </c>
      <c r="D54" s="26">
        <f t="shared" si="4"/>
        <v>51</v>
      </c>
      <c r="E54" s="69" t="s">
        <v>186</v>
      </c>
      <c r="F54" s="60">
        <f t="shared" si="2"/>
        <v>45865.68191666669</v>
      </c>
      <c r="G54" s="61">
        <v>1.25</v>
      </c>
      <c r="H54" s="61">
        <v>0.25</v>
      </c>
      <c r="I54" s="62">
        <f t="shared" si="3"/>
        <v>45865.74441666669</v>
      </c>
      <c r="J54" s="65"/>
      <c r="K54" s="107">
        <v>44</v>
      </c>
      <c r="L54" s="29">
        <v>10</v>
      </c>
      <c r="M54" s="61">
        <f t="shared" si="1"/>
        <v>4.4000000000000004</v>
      </c>
      <c r="N54" s="57"/>
      <c r="O54" s="61"/>
      <c r="P54" s="61"/>
      <c r="Q54" s="61"/>
    </row>
    <row r="55" spans="1:18" s="26" customFormat="1" ht="14.4" x14ac:dyDescent="0.3">
      <c r="A55" s="26" t="s">
        <v>135</v>
      </c>
      <c r="B55" s="26" t="s">
        <v>136</v>
      </c>
      <c r="C55" s="26" t="s">
        <v>137</v>
      </c>
      <c r="D55" s="26">
        <f t="shared" si="4"/>
        <v>52</v>
      </c>
      <c r="E55" s="69" t="s">
        <v>189</v>
      </c>
      <c r="F55" s="60">
        <f t="shared" si="2"/>
        <v>45865.927750000024</v>
      </c>
      <c r="G55" s="61">
        <v>1.25</v>
      </c>
      <c r="H55" s="32"/>
      <c r="I55" s="62">
        <f t="shared" si="3"/>
        <v>45865.97983333336</v>
      </c>
      <c r="K55" s="147">
        <v>20</v>
      </c>
      <c r="L55" s="29">
        <v>10</v>
      </c>
      <c r="M55" s="32">
        <f t="shared" si="1"/>
        <v>2</v>
      </c>
      <c r="N55" s="31"/>
      <c r="O55" s="32"/>
      <c r="P55" s="61"/>
      <c r="Q55" s="61"/>
    </row>
    <row r="56" spans="1:18" s="26" customFormat="1" ht="14.4" x14ac:dyDescent="0.3">
      <c r="A56" s="26" t="s">
        <v>138</v>
      </c>
      <c r="B56" s="26" t="s">
        <v>139</v>
      </c>
      <c r="C56" s="26" t="s">
        <v>140</v>
      </c>
      <c r="D56" s="26">
        <f t="shared" si="4"/>
        <v>53</v>
      </c>
      <c r="E56" s="69" t="s">
        <v>190</v>
      </c>
      <c r="F56" s="60">
        <f t="shared" si="2"/>
        <v>45866.063166666696</v>
      </c>
      <c r="G56" s="61">
        <v>1.25</v>
      </c>
      <c r="H56" s="32"/>
      <c r="I56" s="62">
        <f t="shared" si="3"/>
        <v>45866.115250000032</v>
      </c>
      <c r="K56" s="147">
        <v>16</v>
      </c>
      <c r="L56" s="29">
        <v>10</v>
      </c>
      <c r="M56" s="32">
        <f t="shared" si="1"/>
        <v>1.6</v>
      </c>
      <c r="N56" s="31"/>
      <c r="O56" s="32"/>
      <c r="P56" s="61"/>
      <c r="Q56" s="61"/>
    </row>
    <row r="57" spans="1:18" s="26" customFormat="1" ht="14.4" x14ac:dyDescent="0.3">
      <c r="A57" s="26" t="s">
        <v>141</v>
      </c>
      <c r="B57" s="26" t="s">
        <v>142</v>
      </c>
      <c r="C57" s="26" t="s">
        <v>143</v>
      </c>
      <c r="D57" s="26">
        <f t="shared" si="4"/>
        <v>54</v>
      </c>
      <c r="F57" s="60">
        <f t="shared" si="2"/>
        <v>45866.181916666697</v>
      </c>
      <c r="G57" s="61">
        <v>1.25</v>
      </c>
      <c r="H57" s="32"/>
      <c r="I57" s="62">
        <f t="shared" si="3"/>
        <v>45866.234000000033</v>
      </c>
      <c r="K57" s="147">
        <v>8</v>
      </c>
      <c r="L57" s="29">
        <v>10</v>
      </c>
      <c r="M57" s="32">
        <f t="shared" si="1"/>
        <v>0.8</v>
      </c>
      <c r="N57" s="31"/>
      <c r="O57" s="32"/>
      <c r="P57" s="61"/>
      <c r="Q57" s="61"/>
    </row>
    <row r="58" spans="1:18" s="26" customFormat="1" ht="14.4" x14ac:dyDescent="0.3">
      <c r="A58" s="26" t="s">
        <v>144</v>
      </c>
      <c r="B58" s="26" t="s">
        <v>145</v>
      </c>
      <c r="C58" s="26" t="s">
        <v>146</v>
      </c>
      <c r="D58" s="26">
        <f t="shared" si="4"/>
        <v>55</v>
      </c>
      <c r="F58" s="60">
        <f t="shared" si="2"/>
        <v>45866.267333333366</v>
      </c>
      <c r="G58" s="32">
        <v>0.5</v>
      </c>
      <c r="H58" s="32"/>
      <c r="I58" s="62">
        <f t="shared" si="3"/>
        <v>45866.288166666702</v>
      </c>
      <c r="K58" s="147">
        <v>40</v>
      </c>
      <c r="L58" s="29">
        <v>10</v>
      </c>
      <c r="M58" s="32">
        <f t="shared" si="1"/>
        <v>4</v>
      </c>
      <c r="N58" s="31"/>
      <c r="O58" s="32"/>
      <c r="P58" s="32"/>
      <c r="Q58" s="32"/>
    </row>
    <row r="59" spans="1:18" s="26" customFormat="1" ht="12.45" customHeight="1" x14ac:dyDescent="0.25">
      <c r="A59" s="65" t="s">
        <v>147</v>
      </c>
      <c r="B59" s="65" t="s">
        <v>148</v>
      </c>
      <c r="C59" s="65" t="s">
        <v>149</v>
      </c>
      <c r="D59" s="26">
        <f t="shared" si="4"/>
        <v>56</v>
      </c>
      <c r="E59" s="68"/>
      <c r="F59" s="60">
        <f t="shared" si="2"/>
        <v>45866.454833333366</v>
      </c>
      <c r="G59" s="61">
        <v>0.5</v>
      </c>
      <c r="H59" s="61">
        <v>0.25</v>
      </c>
      <c r="I59" s="62">
        <f t="shared" si="3"/>
        <v>45866.486083333366</v>
      </c>
      <c r="J59" s="65"/>
      <c r="K59" s="107">
        <v>2</v>
      </c>
      <c r="L59" s="29">
        <v>10</v>
      </c>
      <c r="M59" s="61">
        <f t="shared" si="1"/>
        <v>0.2</v>
      </c>
      <c r="N59" s="57"/>
      <c r="O59" s="61"/>
      <c r="P59" s="61"/>
      <c r="Q59" s="61"/>
    </row>
    <row r="60" spans="1:18" s="26" customFormat="1" x14ac:dyDescent="0.25">
      <c r="A60" s="65" t="s">
        <v>150</v>
      </c>
      <c r="B60" s="65" t="s">
        <v>151</v>
      </c>
      <c r="C60" s="65" t="s">
        <v>152</v>
      </c>
      <c r="D60" s="26">
        <f t="shared" si="4"/>
        <v>57</v>
      </c>
      <c r="E60" s="68"/>
      <c r="F60" s="60">
        <f t="shared" si="2"/>
        <v>45866.494416666697</v>
      </c>
      <c r="G60" s="61">
        <v>0.5</v>
      </c>
      <c r="H60" s="61">
        <v>0.25</v>
      </c>
      <c r="I60" s="62">
        <f t="shared" si="3"/>
        <v>45866.525666666697</v>
      </c>
      <c r="J60" s="65"/>
      <c r="K60" s="107">
        <v>27</v>
      </c>
      <c r="L60" s="29">
        <v>10</v>
      </c>
      <c r="M60" s="61">
        <f t="shared" si="1"/>
        <v>2.7</v>
      </c>
      <c r="N60" s="57"/>
      <c r="O60" s="61"/>
      <c r="P60" s="61"/>
      <c r="Q60" s="61"/>
      <c r="R60" s="65"/>
    </row>
    <row r="61" spans="1:18" s="26" customFormat="1" x14ac:dyDescent="0.25">
      <c r="A61" s="65" t="s">
        <v>153</v>
      </c>
      <c r="B61" s="65" t="s">
        <v>154</v>
      </c>
      <c r="C61" s="65" t="s">
        <v>155</v>
      </c>
      <c r="D61" s="26">
        <f t="shared" si="4"/>
        <v>58</v>
      </c>
      <c r="E61" s="68"/>
      <c r="F61" s="60">
        <f t="shared" si="2"/>
        <v>45866.6381666667</v>
      </c>
      <c r="G61" s="61">
        <v>1.5</v>
      </c>
      <c r="H61" s="61">
        <v>0.25</v>
      </c>
      <c r="I61" s="62">
        <f t="shared" si="3"/>
        <v>45866.711083333365</v>
      </c>
      <c r="J61" s="65"/>
      <c r="K61" s="107">
        <v>13.6</v>
      </c>
      <c r="L61" s="29">
        <v>10</v>
      </c>
      <c r="M61" s="61">
        <f t="shared" si="1"/>
        <v>1.3599999999999999</v>
      </c>
      <c r="N61" s="57"/>
      <c r="O61" s="61"/>
      <c r="P61" s="61"/>
      <c r="Q61" s="61"/>
      <c r="R61" s="65"/>
    </row>
    <row r="62" spans="1:18" s="26" customFormat="1" x14ac:dyDescent="0.25">
      <c r="A62" s="65" t="s">
        <v>156</v>
      </c>
      <c r="B62" s="65" t="s">
        <v>157</v>
      </c>
      <c r="C62" s="65" t="s">
        <v>158</v>
      </c>
      <c r="D62" s="26">
        <f t="shared" si="4"/>
        <v>59</v>
      </c>
      <c r="E62" s="68"/>
      <c r="F62" s="60">
        <f t="shared" si="2"/>
        <v>45866.767750000028</v>
      </c>
      <c r="G62" s="61">
        <v>0.5</v>
      </c>
      <c r="H62" s="61"/>
      <c r="I62" s="62">
        <f t="shared" si="3"/>
        <v>45866.788583333364</v>
      </c>
      <c r="J62" s="65"/>
      <c r="K62" s="107">
        <v>25</v>
      </c>
      <c r="L62" s="29">
        <v>10</v>
      </c>
      <c r="M62" s="61">
        <f t="shared" si="1"/>
        <v>2.5</v>
      </c>
      <c r="N62" s="57"/>
      <c r="O62" s="61"/>
      <c r="P62" s="61"/>
      <c r="Q62" s="61"/>
      <c r="R62" s="65"/>
    </row>
    <row r="63" spans="1:18" s="26" customFormat="1" x14ac:dyDescent="0.25">
      <c r="A63" s="65" t="s">
        <v>159</v>
      </c>
      <c r="B63" s="65" t="s">
        <v>160</v>
      </c>
      <c r="C63" s="65" t="s">
        <v>161</v>
      </c>
      <c r="D63" s="26">
        <f t="shared" si="4"/>
        <v>60</v>
      </c>
      <c r="E63" s="68"/>
      <c r="F63" s="60">
        <f t="shared" si="2"/>
        <v>45866.892750000028</v>
      </c>
      <c r="G63" s="61">
        <v>0.5</v>
      </c>
      <c r="H63" s="61"/>
      <c r="I63" s="62">
        <f t="shared" si="3"/>
        <v>45866.913583333364</v>
      </c>
      <c r="J63" s="65"/>
      <c r="K63" s="107">
        <v>4.8</v>
      </c>
      <c r="L63" s="29">
        <v>10</v>
      </c>
      <c r="M63" s="61">
        <f t="shared" si="1"/>
        <v>0.48</v>
      </c>
      <c r="N63" s="57"/>
      <c r="O63" s="61"/>
      <c r="P63" s="61"/>
      <c r="Q63" s="61"/>
      <c r="R63" s="65"/>
    </row>
    <row r="64" spans="1:18" s="26" customFormat="1" ht="17.7" customHeight="1" x14ac:dyDescent="0.25">
      <c r="A64" s="65" t="s">
        <v>162</v>
      </c>
      <c r="B64" s="65" t="s">
        <v>163</v>
      </c>
      <c r="C64" s="65" t="s">
        <v>164</v>
      </c>
      <c r="D64" s="26">
        <f t="shared" si="4"/>
        <v>61</v>
      </c>
      <c r="E64" s="68"/>
      <c r="F64" s="60">
        <f t="shared" si="2"/>
        <v>45866.933583333361</v>
      </c>
      <c r="G64" s="61">
        <v>0.5</v>
      </c>
      <c r="H64" s="61"/>
      <c r="I64" s="62">
        <f t="shared" si="3"/>
        <v>45866.954416666696</v>
      </c>
      <c r="J64" s="65"/>
      <c r="K64" s="107">
        <v>5.6</v>
      </c>
      <c r="L64" s="29">
        <v>10</v>
      </c>
      <c r="M64" s="61">
        <f t="shared" si="1"/>
        <v>0.55999999999999994</v>
      </c>
      <c r="N64" s="57"/>
      <c r="O64" s="61"/>
      <c r="P64" s="61"/>
      <c r="Q64" s="61"/>
      <c r="R64" s="65"/>
    </row>
    <row r="65" spans="1:18" s="26" customFormat="1" x14ac:dyDescent="0.25">
      <c r="A65" s="65" t="s">
        <v>165</v>
      </c>
      <c r="B65" s="65" t="s">
        <v>166</v>
      </c>
      <c r="C65" s="65" t="s">
        <v>167</v>
      </c>
      <c r="D65" s="26">
        <f t="shared" si="4"/>
        <v>62</v>
      </c>
      <c r="E65" s="68"/>
      <c r="F65" s="60">
        <f t="shared" si="2"/>
        <v>45866.977750000027</v>
      </c>
      <c r="G65" s="61">
        <v>1</v>
      </c>
      <c r="H65" s="61"/>
      <c r="I65" s="62">
        <f t="shared" si="3"/>
        <v>45867.019416666692</v>
      </c>
      <c r="J65" s="65"/>
      <c r="K65" s="107">
        <v>155</v>
      </c>
      <c r="L65" s="29">
        <v>10</v>
      </c>
      <c r="M65" s="61">
        <f t="shared" si="1"/>
        <v>15.5</v>
      </c>
      <c r="N65" s="57"/>
      <c r="O65" s="61"/>
      <c r="P65" s="61"/>
      <c r="Q65" s="61"/>
      <c r="R65" s="65"/>
    </row>
    <row r="66" spans="1:18" ht="13.8" thickBot="1" x14ac:dyDescent="0.3">
      <c r="A66" s="33" t="s">
        <v>168</v>
      </c>
      <c r="B66" s="33"/>
      <c r="C66" s="33"/>
      <c r="D66" s="33"/>
      <c r="E66" s="34"/>
      <c r="F66" s="60">
        <f t="shared" si="2"/>
        <v>45867.665250000027</v>
      </c>
      <c r="G66" s="13">
        <v>0</v>
      </c>
      <c r="H66" s="13"/>
      <c r="I66" s="62">
        <f t="shared" si="3"/>
        <v>45867.665250000027</v>
      </c>
      <c r="J66" s="33"/>
      <c r="K66" s="107">
        <v>12</v>
      </c>
      <c r="L66" s="29">
        <v>10</v>
      </c>
      <c r="M66" s="13">
        <f>K66/L66</f>
        <v>1.2</v>
      </c>
      <c r="N66" s="23"/>
      <c r="O66" s="13"/>
      <c r="P66" s="13"/>
      <c r="Q66" s="13"/>
    </row>
    <row r="67" spans="1:18" x14ac:dyDescent="0.25">
      <c r="A67" s="36" t="s">
        <v>169</v>
      </c>
      <c r="B67" s="37"/>
      <c r="C67" s="37"/>
      <c r="D67" s="37"/>
      <c r="E67" s="38"/>
      <c r="F67" s="60">
        <f t="shared" si="2"/>
        <v>45867.71525000003</v>
      </c>
      <c r="G67" s="13"/>
      <c r="H67" s="13"/>
      <c r="I67" s="25"/>
      <c r="J67" s="33"/>
      <c r="K67" s="23"/>
      <c r="L67" s="23"/>
      <c r="M67" s="13"/>
      <c r="N67" s="23"/>
      <c r="O67" s="13"/>
      <c r="P67" s="13"/>
      <c r="Q67" s="13"/>
    </row>
    <row r="68" spans="1:18" s="46" customFormat="1" x14ac:dyDescent="0.25">
      <c r="A68" s="39"/>
      <c r="B68" s="39"/>
      <c r="C68" s="39"/>
      <c r="D68" s="39"/>
      <c r="E68" s="40"/>
      <c r="F68" s="41"/>
      <c r="G68" s="42"/>
      <c r="H68" s="42"/>
      <c r="I68" s="43"/>
      <c r="J68" s="39"/>
      <c r="K68" s="44"/>
      <c r="L68" s="45"/>
      <c r="M68" s="42"/>
      <c r="N68" s="44"/>
      <c r="O68" s="42"/>
      <c r="P68" s="42"/>
      <c r="Q68" s="42"/>
      <c r="R68" s="39"/>
    </row>
    <row r="69" spans="1:18" s="26" customFormat="1" ht="14.4" x14ac:dyDescent="0.3">
      <c r="A69" s="14"/>
      <c r="B69" s="14"/>
      <c r="C69" s="14"/>
      <c r="D69" s="14"/>
      <c r="E69" s="14"/>
      <c r="F69" s="47"/>
      <c r="G69" s="27"/>
      <c r="H69" s="27"/>
      <c r="I69" s="25"/>
      <c r="K69" s="35"/>
      <c r="L69" s="48"/>
      <c r="M69" s="30"/>
      <c r="N69" s="31"/>
      <c r="O69" s="32"/>
      <c r="P69" s="27"/>
      <c r="Q69" s="27"/>
    </row>
    <row r="70" spans="1:18" s="26" customFormat="1" ht="14.4" x14ac:dyDescent="0.3">
      <c r="A70" s="14"/>
      <c r="B70" s="14"/>
      <c r="C70" s="14"/>
      <c r="D70" s="14"/>
      <c r="E70" s="14"/>
      <c r="F70" s="47"/>
      <c r="G70" s="27"/>
      <c r="H70" s="27"/>
      <c r="I70" s="25"/>
      <c r="K70" s="35"/>
      <c r="L70" s="48"/>
      <c r="M70" s="30"/>
      <c r="N70" s="31"/>
      <c r="O70" s="32"/>
      <c r="P70" s="27"/>
      <c r="Q70" s="27"/>
    </row>
    <row r="71" spans="1:18" s="26" customFormat="1" ht="14.4" x14ac:dyDescent="0.3">
      <c r="A71" s="14"/>
      <c r="B71" s="14"/>
      <c r="C71" s="14"/>
      <c r="D71" s="14"/>
      <c r="E71" s="14"/>
      <c r="F71" s="47"/>
      <c r="G71" s="27"/>
      <c r="H71" s="27"/>
      <c r="I71" s="25"/>
      <c r="K71" s="35"/>
      <c r="L71" s="48"/>
      <c r="M71" s="30"/>
      <c r="N71" s="31"/>
      <c r="O71" s="32"/>
      <c r="P71" s="27"/>
      <c r="Q71" s="27"/>
    </row>
    <row r="72" spans="1:18" s="26" customFormat="1" ht="14.4" x14ac:dyDescent="0.3">
      <c r="A72" s="14"/>
      <c r="B72" s="14"/>
      <c r="C72" s="14"/>
      <c r="D72" s="14"/>
      <c r="E72" s="14"/>
      <c r="F72" s="47"/>
      <c r="G72" s="27"/>
      <c r="H72" s="27"/>
      <c r="I72" s="25"/>
      <c r="K72" s="35"/>
      <c r="L72" s="48"/>
      <c r="M72" s="30"/>
      <c r="N72" s="31"/>
      <c r="O72" s="32"/>
      <c r="P72" s="27"/>
      <c r="Q72" s="27"/>
    </row>
    <row r="73" spans="1:18" x14ac:dyDescent="0.25">
      <c r="A73" s="33"/>
      <c r="B73" s="33"/>
      <c r="C73" s="33"/>
      <c r="D73" s="33"/>
      <c r="E73" s="34"/>
      <c r="F73" s="47"/>
      <c r="G73" s="13"/>
      <c r="H73" s="13"/>
      <c r="I73" s="25"/>
      <c r="J73" s="33"/>
      <c r="K73" s="23"/>
      <c r="L73" s="49"/>
      <c r="M73" s="13"/>
      <c r="N73" s="23"/>
      <c r="O73" s="13"/>
      <c r="P73" s="13"/>
      <c r="Q73" s="13"/>
    </row>
    <row r="74" spans="1:18" x14ac:dyDescent="0.25">
      <c r="A74" s="50"/>
      <c r="B74" s="50"/>
      <c r="C74" s="50"/>
      <c r="D74" s="50"/>
      <c r="E74" s="51"/>
      <c r="F74" s="47"/>
      <c r="G74" s="13"/>
      <c r="H74" s="13"/>
      <c r="I74" s="25"/>
      <c r="J74" s="33"/>
      <c r="K74" s="23"/>
      <c r="L74" s="23"/>
      <c r="M74" s="13"/>
      <c r="N74" s="23"/>
      <c r="O74" s="13"/>
      <c r="P74" s="13"/>
      <c r="Q74" s="13"/>
    </row>
    <row r="79" spans="1:18" x14ac:dyDescent="0.25">
      <c r="A79" s="33"/>
      <c r="B79" s="33"/>
      <c r="C79" s="33"/>
      <c r="D79" s="33"/>
      <c r="F79" s="47"/>
      <c r="G79" s="13"/>
      <c r="H79" s="13"/>
      <c r="I79" s="25"/>
      <c r="J79" s="33"/>
      <c r="K79" s="52"/>
      <c r="L79" s="49"/>
      <c r="M79" s="13"/>
      <c r="N79" s="23"/>
      <c r="O79" s="53"/>
      <c r="P79" s="13"/>
      <c r="Q79" s="13"/>
    </row>
    <row r="80" spans="1:18" x14ac:dyDescent="0.25">
      <c r="A80" s="33"/>
      <c r="B80" s="33"/>
      <c r="C80" s="33"/>
      <c r="D80" s="33"/>
      <c r="F80" s="47"/>
      <c r="G80" s="13"/>
      <c r="H80" s="13"/>
      <c r="I80" s="25"/>
      <c r="J80" s="33"/>
      <c r="K80" s="52"/>
      <c r="L80" s="49"/>
      <c r="M80" s="13"/>
      <c r="N80" s="23"/>
      <c r="O80" s="53"/>
      <c r="P80" s="13"/>
      <c r="Q80" s="13"/>
    </row>
    <row r="81" spans="1:18" x14ac:dyDescent="0.25">
      <c r="A81" s="33"/>
      <c r="B81" s="33"/>
      <c r="C81" s="33"/>
      <c r="D81" s="33"/>
      <c r="E81" s="34"/>
      <c r="F81" s="47"/>
      <c r="G81" s="13"/>
      <c r="H81" s="13"/>
      <c r="I81" s="25"/>
      <c r="J81" s="33"/>
      <c r="K81" s="23"/>
      <c r="L81" s="49"/>
      <c r="M81" s="13"/>
      <c r="N81" s="23"/>
      <c r="O81" s="13"/>
      <c r="P81" s="13"/>
      <c r="Q81" s="13"/>
    </row>
    <row r="82" spans="1:18" x14ac:dyDescent="0.25">
      <c r="A82" s="33"/>
      <c r="B82" s="33"/>
      <c r="C82" s="33"/>
      <c r="D82" s="33"/>
      <c r="E82" s="34"/>
      <c r="F82" s="47"/>
      <c r="G82" s="13"/>
      <c r="H82" s="13"/>
      <c r="I82" s="25"/>
      <c r="J82" s="33"/>
      <c r="K82" s="23"/>
      <c r="L82" s="49"/>
      <c r="M82" s="13"/>
      <c r="N82" s="23"/>
      <c r="O82" s="13"/>
      <c r="P82" s="13"/>
      <c r="Q82" s="13"/>
    </row>
    <row r="83" spans="1:18" x14ac:dyDescent="0.25">
      <c r="A83" s="33"/>
      <c r="B83" s="33"/>
      <c r="C83" s="33"/>
      <c r="D83" s="33"/>
      <c r="E83" s="34"/>
      <c r="F83" s="47"/>
      <c r="G83" s="13"/>
      <c r="H83" s="13"/>
      <c r="I83" s="25"/>
      <c r="J83" s="33"/>
      <c r="K83" s="23"/>
      <c r="L83" s="49"/>
      <c r="M83" s="13"/>
      <c r="N83" s="23"/>
      <c r="O83" s="13"/>
      <c r="P83" s="13"/>
      <c r="Q83" s="13"/>
    </row>
    <row r="84" spans="1:18" x14ac:dyDescent="0.25">
      <c r="A84" s="33"/>
      <c r="B84" s="33"/>
      <c r="C84" s="33"/>
      <c r="D84" s="33"/>
      <c r="E84" s="34"/>
      <c r="F84" s="47"/>
      <c r="G84" s="13"/>
      <c r="H84" s="13"/>
      <c r="I84" s="25"/>
      <c r="J84" s="33"/>
      <c r="K84" s="23"/>
      <c r="L84" s="49"/>
      <c r="M84" s="13"/>
      <c r="N84" s="23"/>
      <c r="O84" s="13"/>
      <c r="P84" s="13"/>
      <c r="Q84" s="13"/>
    </row>
    <row r="85" spans="1:18" x14ac:dyDescent="0.25">
      <c r="A85" s="33"/>
      <c r="B85" s="33"/>
      <c r="C85" s="33"/>
      <c r="D85" s="33"/>
      <c r="E85" s="34"/>
      <c r="F85" s="47"/>
      <c r="G85" s="13"/>
      <c r="H85" s="13"/>
      <c r="I85" s="25"/>
      <c r="J85" s="33"/>
      <c r="K85" s="23"/>
      <c r="L85" s="49"/>
      <c r="M85" s="13"/>
      <c r="N85" s="23"/>
      <c r="O85" s="13"/>
      <c r="P85" s="13"/>
      <c r="Q85" s="13"/>
    </row>
    <row r="86" spans="1:18" x14ac:dyDescent="0.25">
      <c r="A86" s="33"/>
      <c r="B86" s="33"/>
      <c r="C86" s="33"/>
      <c r="D86" s="33"/>
      <c r="E86" s="34"/>
      <c r="F86" s="47"/>
      <c r="G86" s="13"/>
      <c r="H86" s="13"/>
      <c r="I86" s="25"/>
      <c r="J86" s="33"/>
      <c r="K86" s="23"/>
      <c r="L86" s="49"/>
      <c r="M86" s="13"/>
      <c r="N86" s="23"/>
      <c r="O86" s="13"/>
      <c r="P86" s="13"/>
      <c r="Q86" s="13"/>
    </row>
    <row r="87" spans="1:18" x14ac:dyDescent="0.25">
      <c r="A87" s="33"/>
      <c r="B87" s="33"/>
      <c r="C87" s="33"/>
      <c r="D87" s="33"/>
      <c r="E87" s="34"/>
      <c r="F87" s="47"/>
      <c r="G87" s="13"/>
      <c r="H87" s="13"/>
      <c r="I87" s="25"/>
      <c r="J87" s="33"/>
      <c r="K87" s="23"/>
      <c r="L87" s="49"/>
      <c r="M87" s="13"/>
      <c r="N87" s="23"/>
      <c r="O87" s="13"/>
      <c r="P87" s="13"/>
      <c r="Q87" s="13"/>
    </row>
    <row r="88" spans="1:18" x14ac:dyDescent="0.25">
      <c r="A88" s="33"/>
      <c r="B88" s="33"/>
      <c r="C88" s="33"/>
      <c r="D88" s="33"/>
      <c r="E88" s="34"/>
      <c r="F88" s="47"/>
      <c r="G88" s="13"/>
      <c r="H88" s="13"/>
      <c r="I88" s="25"/>
      <c r="J88" s="33"/>
      <c r="K88" s="23"/>
      <c r="L88" s="49"/>
      <c r="M88" s="13"/>
      <c r="N88" s="23"/>
      <c r="O88" s="13"/>
      <c r="P88" s="13"/>
      <c r="Q88" s="13"/>
    </row>
    <row r="89" spans="1:18" x14ac:dyDescent="0.25">
      <c r="A89" s="33"/>
      <c r="B89" s="33"/>
      <c r="C89" s="33"/>
      <c r="D89" s="33"/>
      <c r="E89" s="34"/>
      <c r="F89" s="47"/>
      <c r="G89" s="13"/>
      <c r="H89" s="13"/>
      <c r="I89" s="25"/>
      <c r="J89" s="33"/>
      <c r="K89" s="23"/>
      <c r="L89" s="49"/>
      <c r="M89" s="13"/>
      <c r="N89" s="23"/>
      <c r="O89" s="13"/>
      <c r="P89" s="13"/>
      <c r="Q89" s="13"/>
    </row>
    <row r="90" spans="1:18" x14ac:dyDescent="0.25">
      <c r="A90" s="33"/>
      <c r="B90" s="33"/>
      <c r="C90" s="33"/>
      <c r="D90" s="33"/>
      <c r="E90" s="34"/>
      <c r="F90" s="47"/>
      <c r="G90" s="13"/>
      <c r="H90" s="13"/>
      <c r="I90" s="25"/>
      <c r="J90" s="33"/>
      <c r="K90" s="23"/>
      <c r="L90" s="49"/>
      <c r="M90" s="13"/>
      <c r="N90" s="23"/>
      <c r="O90" s="13"/>
      <c r="P90" s="13"/>
      <c r="Q90" s="13"/>
    </row>
    <row r="91" spans="1:18" x14ac:dyDescent="0.25">
      <c r="A91" s="33"/>
      <c r="B91" s="33"/>
      <c r="C91" s="33"/>
      <c r="D91" s="33"/>
      <c r="E91" s="34"/>
      <c r="F91" s="47"/>
      <c r="G91" s="13"/>
      <c r="H91" s="13"/>
      <c r="I91" s="25"/>
      <c r="J91" s="33"/>
      <c r="K91" s="23"/>
      <c r="L91" s="49"/>
      <c r="M91" s="13"/>
      <c r="N91" s="23"/>
      <c r="O91" s="13"/>
      <c r="P91" s="13"/>
      <c r="Q91" s="13"/>
    </row>
    <row r="92" spans="1:18" x14ac:dyDescent="0.25">
      <c r="A92" s="33"/>
      <c r="B92" s="33"/>
      <c r="C92" s="33"/>
      <c r="D92" s="33"/>
      <c r="E92" s="34"/>
      <c r="F92" s="47"/>
      <c r="G92" s="13"/>
      <c r="H92" s="13"/>
      <c r="I92" s="25"/>
      <c r="J92" s="33"/>
      <c r="K92" s="23"/>
      <c r="L92" s="49"/>
      <c r="M92" s="13"/>
      <c r="N92" s="23"/>
      <c r="O92" s="13"/>
      <c r="P92" s="13"/>
      <c r="Q92" s="13"/>
      <c r="R92" s="33"/>
    </row>
    <row r="95" spans="1:18" x14ac:dyDescent="0.25">
      <c r="A95" s="33"/>
      <c r="B95" s="33"/>
      <c r="C95" s="33"/>
      <c r="D95" s="33"/>
      <c r="E95" s="34"/>
      <c r="F95" s="47"/>
      <c r="G95" s="13"/>
      <c r="H95" s="13"/>
      <c r="I95" s="25"/>
      <c r="J95" s="33"/>
      <c r="K95" s="23"/>
      <c r="L95" s="49"/>
      <c r="M95" s="13"/>
      <c r="N95" s="23"/>
      <c r="O95" s="13"/>
      <c r="P95" s="13"/>
      <c r="Q95" s="13"/>
      <c r="R95" s="33"/>
    </row>
    <row r="96" spans="1:18" x14ac:dyDescent="0.25">
      <c r="A96" s="33"/>
      <c r="B96" s="33"/>
      <c r="C96" s="33"/>
      <c r="D96" s="33"/>
      <c r="E96" s="34"/>
      <c r="F96" s="47"/>
      <c r="G96" s="13"/>
      <c r="H96" s="13"/>
      <c r="I96" s="25"/>
      <c r="J96" s="33"/>
      <c r="K96" s="23"/>
      <c r="L96" s="49"/>
      <c r="M96" s="13"/>
      <c r="N96" s="23"/>
      <c r="O96" s="13"/>
      <c r="P96" s="13"/>
      <c r="Q96" s="13"/>
      <c r="R96" s="33"/>
    </row>
    <row r="97" spans="1:18" x14ac:dyDescent="0.25">
      <c r="A97" s="33"/>
      <c r="B97" s="33"/>
      <c r="C97" s="33"/>
      <c r="D97" s="33"/>
      <c r="E97" s="34"/>
      <c r="F97" s="47"/>
      <c r="G97" s="13"/>
      <c r="H97" s="13"/>
      <c r="I97" s="25"/>
      <c r="J97" s="33"/>
      <c r="K97" s="23"/>
      <c r="L97" s="49"/>
      <c r="M97" s="13"/>
      <c r="N97" s="23"/>
      <c r="O97" s="13"/>
      <c r="P97" s="13"/>
      <c r="Q97" s="13"/>
      <c r="R97" s="33"/>
    </row>
    <row r="98" spans="1:18" x14ac:dyDescent="0.25">
      <c r="A98" s="33"/>
      <c r="B98" s="33"/>
      <c r="C98" s="33"/>
      <c r="D98" s="33"/>
      <c r="E98" s="34"/>
      <c r="F98" s="47"/>
      <c r="G98" s="13"/>
      <c r="H98" s="13"/>
      <c r="I98" s="25"/>
      <c r="J98" s="33"/>
      <c r="K98" s="23"/>
      <c r="L98" s="49"/>
      <c r="M98" s="13"/>
      <c r="N98" s="23"/>
      <c r="O98" s="13"/>
      <c r="P98" s="13"/>
      <c r="Q98" s="13"/>
      <c r="R98" s="33"/>
    </row>
    <row r="99" spans="1:18" x14ac:dyDescent="0.25">
      <c r="A99" s="33"/>
      <c r="B99" s="33"/>
      <c r="C99" s="33"/>
      <c r="D99" s="33"/>
      <c r="E99" s="34"/>
      <c r="F99" s="47"/>
      <c r="G99" s="13"/>
      <c r="H99" s="13"/>
      <c r="I99" s="25"/>
      <c r="J99" s="33"/>
      <c r="K99" s="23"/>
      <c r="L99" s="49"/>
      <c r="M99" s="13"/>
      <c r="N99" s="23"/>
      <c r="O99" s="13"/>
      <c r="P99" s="13"/>
      <c r="Q99" s="13"/>
      <c r="R99" s="33"/>
    </row>
    <row r="100" spans="1:18" x14ac:dyDescent="0.25">
      <c r="A100" s="33"/>
      <c r="B100" s="33"/>
      <c r="C100" s="33"/>
      <c r="D100" s="33"/>
      <c r="E100" s="34"/>
      <c r="F100" s="47"/>
      <c r="G100" s="13"/>
      <c r="H100" s="13"/>
      <c r="I100" s="25"/>
      <c r="J100" s="33"/>
      <c r="K100" s="23"/>
      <c r="L100" s="49"/>
      <c r="M100" s="13"/>
      <c r="N100" s="23"/>
      <c r="O100" s="13"/>
      <c r="P100" s="13"/>
      <c r="Q100" s="13"/>
      <c r="R100" s="33"/>
    </row>
    <row r="101" spans="1:18" x14ac:dyDescent="0.25">
      <c r="A101" s="33"/>
      <c r="B101" s="33"/>
      <c r="C101" s="33"/>
      <c r="D101" s="33"/>
      <c r="E101" s="34"/>
      <c r="F101" s="47"/>
      <c r="G101" s="13"/>
      <c r="H101" s="13"/>
      <c r="I101" s="25"/>
      <c r="J101" s="33"/>
      <c r="K101" s="23"/>
      <c r="L101" s="49"/>
      <c r="M101" s="13"/>
      <c r="N101" s="23"/>
      <c r="O101" s="13"/>
      <c r="P101" s="13"/>
      <c r="Q101" s="13"/>
      <c r="R101" s="33"/>
    </row>
    <row r="102" spans="1:18" x14ac:dyDescent="0.25">
      <c r="A102" s="33"/>
      <c r="B102" s="33"/>
      <c r="C102" s="33"/>
      <c r="D102" s="33"/>
      <c r="E102" s="34"/>
      <c r="F102" s="47"/>
      <c r="G102" s="13"/>
      <c r="H102" s="13"/>
      <c r="I102" s="25"/>
      <c r="J102" s="33"/>
      <c r="K102" s="23"/>
      <c r="L102" s="49"/>
      <c r="M102" s="13"/>
      <c r="N102" s="23"/>
      <c r="O102" s="13"/>
      <c r="P102" s="13"/>
      <c r="Q102" s="13"/>
      <c r="R102" s="33"/>
    </row>
    <row r="103" spans="1:18" x14ac:dyDescent="0.25">
      <c r="A103" s="33"/>
      <c r="B103" s="33"/>
      <c r="C103" s="33"/>
      <c r="D103" s="33"/>
      <c r="E103" s="34"/>
      <c r="F103" s="47"/>
      <c r="G103" s="13"/>
      <c r="H103" s="13"/>
      <c r="I103" s="25"/>
      <c r="J103" s="33"/>
      <c r="K103" s="23"/>
      <c r="L103" s="49"/>
      <c r="M103" s="13"/>
      <c r="N103" s="23"/>
      <c r="O103" s="13"/>
      <c r="P103" s="13"/>
      <c r="Q103" s="13"/>
      <c r="R103" s="33"/>
    </row>
    <row r="104" spans="1:18" x14ac:dyDescent="0.25">
      <c r="A104" s="33"/>
      <c r="B104" s="33"/>
      <c r="C104" s="33"/>
      <c r="D104" s="33"/>
      <c r="E104" s="34"/>
      <c r="F104" s="47"/>
      <c r="G104" s="13"/>
      <c r="H104" s="13"/>
      <c r="I104" s="25"/>
      <c r="J104" s="33"/>
      <c r="K104" s="23"/>
      <c r="L104" s="49"/>
      <c r="M104" s="13"/>
      <c r="N104" s="23"/>
      <c r="O104" s="13"/>
      <c r="P104" s="13"/>
      <c r="Q104" s="13"/>
      <c r="R104" s="33"/>
    </row>
    <row r="105" spans="1:18" x14ac:dyDescent="0.25">
      <c r="A105" s="33"/>
      <c r="B105" s="33"/>
      <c r="C105" s="33"/>
      <c r="D105" s="33"/>
      <c r="E105" s="34"/>
      <c r="F105" s="47"/>
      <c r="G105" s="13"/>
      <c r="H105" s="13"/>
      <c r="I105" s="25"/>
      <c r="J105" s="33"/>
      <c r="K105" s="23"/>
      <c r="L105" s="49"/>
      <c r="M105" s="13"/>
      <c r="N105" s="23"/>
      <c r="O105" s="13"/>
      <c r="P105" s="13"/>
      <c r="Q105" s="13"/>
      <c r="R105" s="33"/>
    </row>
    <row r="106" spans="1:18" x14ac:dyDescent="0.25">
      <c r="A106" s="33"/>
      <c r="B106" s="33"/>
      <c r="C106" s="33"/>
      <c r="D106" s="33"/>
      <c r="E106" s="34"/>
      <c r="F106" s="47"/>
      <c r="G106" s="13"/>
      <c r="H106" s="13"/>
      <c r="I106" s="25"/>
      <c r="J106" s="33"/>
      <c r="K106" s="23"/>
      <c r="L106" s="49"/>
      <c r="M106" s="13"/>
      <c r="N106" s="23"/>
      <c r="O106" s="13"/>
      <c r="P106" s="13"/>
      <c r="Q106" s="13"/>
      <c r="R106" s="33"/>
    </row>
    <row r="115" spans="1:17" x14ac:dyDescent="0.25">
      <c r="A115" s="33"/>
      <c r="B115" s="33"/>
      <c r="C115" s="33"/>
      <c r="D115" s="33"/>
      <c r="E115" s="34"/>
      <c r="F115" s="47"/>
      <c r="G115" s="13"/>
      <c r="H115" s="13"/>
      <c r="I115" s="25"/>
      <c r="J115" s="33"/>
      <c r="K115" s="23"/>
      <c r="L115" s="49"/>
      <c r="M115" s="13"/>
      <c r="N115" s="23"/>
      <c r="O115" s="13"/>
      <c r="P115" s="13"/>
      <c r="Q115" s="13"/>
    </row>
    <row r="116" spans="1:17" x14ac:dyDescent="0.25">
      <c r="A116" s="33"/>
      <c r="B116" s="33"/>
      <c r="C116" s="33"/>
      <c r="D116" s="33"/>
      <c r="E116" s="34"/>
      <c r="F116" s="47"/>
      <c r="G116" s="13"/>
      <c r="H116" s="13"/>
      <c r="I116" s="25"/>
      <c r="J116" s="33"/>
      <c r="K116" s="23"/>
      <c r="L116" s="49"/>
      <c r="M116" s="13"/>
      <c r="N116" s="23"/>
      <c r="O116" s="13"/>
      <c r="P116" s="13"/>
      <c r="Q116" s="13"/>
    </row>
    <row r="117" spans="1:17" x14ac:dyDescent="0.25">
      <c r="A117" s="33"/>
      <c r="B117" s="33"/>
      <c r="C117" s="33"/>
      <c r="D117" s="33"/>
      <c r="E117" s="34"/>
      <c r="F117" s="47"/>
      <c r="G117" s="13"/>
      <c r="H117" s="13"/>
      <c r="I117" s="25"/>
      <c r="J117" s="33"/>
      <c r="K117" s="23"/>
      <c r="L117" s="49"/>
      <c r="M117" s="13"/>
      <c r="N117" s="23"/>
      <c r="O117" s="13"/>
      <c r="P117" s="13"/>
      <c r="Q117" s="13"/>
    </row>
    <row r="118" spans="1:17" x14ac:dyDescent="0.25">
      <c r="A118" s="33"/>
      <c r="B118" s="33"/>
      <c r="C118" s="33"/>
      <c r="D118" s="33"/>
      <c r="E118" s="34"/>
      <c r="F118" s="47"/>
      <c r="G118" s="13"/>
      <c r="H118" s="13"/>
      <c r="I118" s="25"/>
      <c r="J118" s="33"/>
      <c r="K118" s="23"/>
      <c r="L118" s="49"/>
      <c r="M118" s="13"/>
      <c r="N118" s="23"/>
      <c r="O118" s="13"/>
      <c r="P118" s="13"/>
      <c r="Q118" s="13"/>
    </row>
    <row r="119" spans="1:17" x14ac:dyDescent="0.25">
      <c r="A119" s="33"/>
      <c r="B119" s="33"/>
      <c r="C119" s="33"/>
      <c r="D119" s="33"/>
      <c r="E119" s="34"/>
      <c r="F119" s="47"/>
      <c r="G119" s="13"/>
      <c r="H119" s="13"/>
      <c r="I119" s="25"/>
      <c r="J119" s="33"/>
      <c r="K119" s="23"/>
      <c r="L119" s="49"/>
      <c r="M119" s="13"/>
      <c r="N119" s="23"/>
      <c r="O119" s="13"/>
      <c r="P119" s="13"/>
      <c r="Q119" s="13"/>
    </row>
    <row r="120" spans="1:17" x14ac:dyDescent="0.25">
      <c r="A120" s="33"/>
      <c r="B120" s="33"/>
      <c r="C120" s="33"/>
      <c r="D120" s="33"/>
      <c r="E120" s="34"/>
      <c r="F120" s="47"/>
      <c r="G120" s="13"/>
      <c r="H120" s="13"/>
      <c r="I120" s="25"/>
      <c r="J120" s="33"/>
      <c r="K120" s="23"/>
      <c r="L120" s="49"/>
      <c r="M120" s="13"/>
      <c r="N120" s="23"/>
      <c r="O120" s="13"/>
      <c r="P120" s="13"/>
      <c r="Q120" s="13"/>
    </row>
    <row r="121" spans="1:17" x14ac:dyDescent="0.25">
      <c r="A121" s="33"/>
      <c r="B121" s="33"/>
      <c r="C121" s="33"/>
      <c r="D121" s="33"/>
      <c r="E121" s="34"/>
      <c r="F121" s="47"/>
      <c r="G121" s="13"/>
      <c r="H121" s="13"/>
      <c r="I121" s="25"/>
      <c r="J121" s="33"/>
      <c r="K121" s="23"/>
      <c r="L121" s="49"/>
      <c r="M121" s="13"/>
      <c r="N121" s="23"/>
      <c r="O121" s="13"/>
      <c r="P121" s="13"/>
      <c r="Q121" s="13"/>
    </row>
    <row r="122" spans="1:17" x14ac:dyDescent="0.25">
      <c r="A122" s="33"/>
      <c r="B122" s="33"/>
      <c r="C122" s="54"/>
      <c r="D122" s="33"/>
      <c r="E122" s="34"/>
      <c r="F122" s="47"/>
      <c r="G122" s="13"/>
      <c r="H122" s="13"/>
      <c r="I122" s="25"/>
      <c r="J122" s="33"/>
      <c r="K122" s="23"/>
      <c r="L122" s="49"/>
      <c r="M122" s="13"/>
      <c r="N122" s="23"/>
      <c r="O122" s="13"/>
      <c r="P122" s="13"/>
      <c r="Q122" s="13"/>
    </row>
    <row r="125" spans="1:17" x14ac:dyDescent="0.25">
      <c r="A125" s="33"/>
      <c r="B125" s="33"/>
      <c r="C125" s="33"/>
      <c r="D125" s="33"/>
      <c r="F125" s="55"/>
      <c r="G125" s="13"/>
      <c r="H125" s="13"/>
      <c r="I125" s="25"/>
      <c r="J125" s="33"/>
      <c r="K125" s="23"/>
      <c r="L125" s="23"/>
      <c r="M125" s="13"/>
      <c r="N125" s="23"/>
      <c r="O125" s="13"/>
      <c r="P125" s="13"/>
      <c r="Q125" s="13"/>
    </row>
    <row r="126" spans="1:17" x14ac:dyDescent="0.25">
      <c r="A126" s="33"/>
      <c r="B126" s="33"/>
      <c r="C126" s="33"/>
      <c r="D126" s="33" t="s">
        <v>170</v>
      </c>
      <c r="E126" s="34"/>
      <c r="F126" s="55"/>
      <c r="G126" s="13"/>
      <c r="H126" s="13"/>
      <c r="I126" s="25"/>
      <c r="J126" s="33"/>
      <c r="K126" s="23"/>
      <c r="L126" s="23"/>
      <c r="M126" s="13"/>
      <c r="N126" s="23"/>
      <c r="O126" s="13"/>
      <c r="P126" s="13"/>
      <c r="Q126" s="13"/>
    </row>
    <row r="127" spans="1:17" x14ac:dyDescent="0.25">
      <c r="A127" s="33"/>
      <c r="B127" s="33"/>
      <c r="C127" s="33"/>
      <c r="D127" s="33"/>
      <c r="E127" s="34"/>
      <c r="F127" s="55"/>
      <c r="G127" s="13"/>
      <c r="H127" s="13"/>
      <c r="I127" s="25"/>
      <c r="J127" s="33"/>
      <c r="K127" s="23"/>
      <c r="L127" s="23"/>
      <c r="M127" s="13"/>
      <c r="N127" s="23"/>
      <c r="O127" s="13"/>
      <c r="P127" s="13"/>
      <c r="Q127" s="13"/>
    </row>
    <row r="128" spans="1:17" x14ac:dyDescent="0.25">
      <c r="A128" s="33"/>
      <c r="B128" s="33"/>
      <c r="C128" s="33"/>
      <c r="D128" s="33"/>
      <c r="F128" s="55"/>
      <c r="G128" s="13"/>
      <c r="H128" s="13"/>
      <c r="I128" s="25"/>
      <c r="J128" s="33"/>
      <c r="K128" s="23"/>
      <c r="L128" s="23"/>
      <c r="M128" s="13"/>
      <c r="N128" s="23"/>
      <c r="O128" s="13"/>
      <c r="P128" s="13"/>
      <c r="Q128" s="13"/>
    </row>
    <row r="129" spans="1:17" x14ac:dyDescent="0.25">
      <c r="A129" s="33"/>
      <c r="B129" s="33"/>
      <c r="C129" s="33"/>
      <c r="D129" s="33"/>
      <c r="F129" s="55"/>
      <c r="G129" s="13"/>
      <c r="H129" s="13"/>
      <c r="I129" s="25"/>
      <c r="J129" s="33"/>
      <c r="K129" s="23"/>
      <c r="L129" s="56"/>
      <c r="M129" s="13"/>
      <c r="N129" s="23"/>
      <c r="O129" s="13"/>
      <c r="P129" s="13"/>
      <c r="Q129" s="13"/>
    </row>
    <row r="130" spans="1:17" x14ac:dyDescent="0.25">
      <c r="A130" s="33"/>
      <c r="B130" s="33"/>
      <c r="C130" s="33"/>
      <c r="D130" s="33"/>
      <c r="F130" s="55"/>
      <c r="G130" s="13"/>
      <c r="H130" s="13"/>
      <c r="I130" s="25"/>
      <c r="J130" s="33"/>
      <c r="K130" s="23"/>
      <c r="L130" s="23"/>
      <c r="M130" s="13"/>
      <c r="N130" s="23"/>
      <c r="O130" s="13"/>
      <c r="P130" s="13"/>
      <c r="Q130" s="13"/>
    </row>
    <row r="131" spans="1:17" x14ac:dyDescent="0.25">
      <c r="A131" s="33"/>
      <c r="B131" s="33"/>
      <c r="C131" s="33"/>
      <c r="D131" s="33"/>
      <c r="F131" s="55"/>
      <c r="G131" s="13"/>
      <c r="H131" s="13"/>
      <c r="I131" s="25"/>
      <c r="J131" s="33"/>
      <c r="K131" s="23"/>
      <c r="L131" s="23"/>
      <c r="M131" s="13"/>
      <c r="N131" s="23"/>
      <c r="O131" s="13"/>
      <c r="P131" s="13"/>
      <c r="Q131" s="13"/>
    </row>
    <row r="132" spans="1:17" x14ac:dyDescent="0.25">
      <c r="A132" s="33"/>
      <c r="B132" s="33"/>
      <c r="C132" s="33"/>
      <c r="D132" s="33"/>
      <c r="F132" s="55"/>
      <c r="G132" s="13"/>
      <c r="H132" s="13"/>
      <c r="I132" s="25"/>
      <c r="J132" s="33"/>
      <c r="K132" s="23"/>
      <c r="L132" s="23"/>
      <c r="M132" s="13"/>
      <c r="N132" s="23"/>
      <c r="O132" s="13"/>
      <c r="P132" s="13"/>
      <c r="Q132" s="13"/>
    </row>
    <row r="133" spans="1:17" x14ac:dyDescent="0.25">
      <c r="A133" s="33"/>
      <c r="B133" s="33"/>
      <c r="C133" s="33"/>
      <c r="D133" s="33"/>
      <c r="F133" s="55"/>
      <c r="G133" s="13"/>
      <c r="H133" s="13"/>
      <c r="I133" s="25"/>
      <c r="J133" s="33"/>
      <c r="K133" s="23"/>
      <c r="L133" s="23"/>
      <c r="M133" s="13"/>
      <c r="N133" s="23"/>
      <c r="O133" s="13"/>
      <c r="P133" s="13"/>
      <c r="Q133" s="13"/>
    </row>
    <row r="134" spans="1:17" x14ac:dyDescent="0.25">
      <c r="A134" s="33"/>
      <c r="B134" s="33"/>
      <c r="C134" s="54"/>
      <c r="D134" s="33"/>
      <c r="F134" s="55"/>
      <c r="G134" s="13"/>
      <c r="H134" s="13"/>
      <c r="I134" s="25"/>
      <c r="J134" s="33"/>
      <c r="K134" s="23"/>
      <c r="L134" s="23"/>
      <c r="M134" s="13"/>
      <c r="N134" s="23"/>
      <c r="O134" s="13"/>
      <c r="P134" s="13"/>
      <c r="Q134" s="13"/>
    </row>
    <row r="135" spans="1:17" x14ac:dyDescent="0.25">
      <c r="A135" s="33"/>
      <c r="B135" s="33"/>
      <c r="C135" s="33"/>
      <c r="D135" s="33"/>
      <c r="F135" s="2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</row>
    <row r="136" spans="1:17" x14ac:dyDescent="0.25">
      <c r="A136" s="33"/>
      <c r="B136" s="33"/>
      <c r="C136" s="33"/>
      <c r="D136" s="33"/>
      <c r="F136" s="2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7CEC4-73D7-B441-BE0B-14E3A2F0944E}">
  <dimension ref="A1:R123"/>
  <sheetViews>
    <sheetView topLeftCell="A6" zoomScale="70" zoomScaleNormal="70" workbookViewId="0">
      <selection activeCell="K29" sqref="K29"/>
    </sheetView>
  </sheetViews>
  <sheetFormatPr defaultColWidth="9.77734375" defaultRowHeight="13.2" x14ac:dyDescent="0.25"/>
  <cols>
    <col min="1" max="4" width="9.77734375" style="14"/>
    <col min="5" max="5" width="9.109375" style="28" customWidth="1"/>
    <col min="6" max="6" width="22.44140625" style="28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44140625" style="14" customWidth="1"/>
    <col min="15" max="15" width="18.77734375" style="14" customWidth="1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75"/>
      <c r="Q2" s="75"/>
    </row>
    <row r="3" spans="1:17" s="26" customFormat="1" x14ac:dyDescent="0.25">
      <c r="A3" s="57"/>
      <c r="B3" s="57"/>
      <c r="C3" s="57" t="s">
        <v>11</v>
      </c>
      <c r="D3" s="58"/>
      <c r="E3" s="59"/>
      <c r="F3" s="60">
        <v>45856.333333333336</v>
      </c>
      <c r="G3" s="61">
        <v>0</v>
      </c>
      <c r="H3" s="61"/>
      <c r="I3" s="62">
        <f t="shared" ref="I3:I52" si="0">F3+(G3+H3)/24</f>
        <v>45856.333333333336</v>
      </c>
      <c r="J3" s="63"/>
      <c r="K3" s="57">
        <v>32</v>
      </c>
      <c r="L3" s="64">
        <v>10</v>
      </c>
      <c r="M3" s="61">
        <f t="shared" ref="M3:M51" si="1">K3/L3</f>
        <v>3.2</v>
      </c>
      <c r="N3" s="57"/>
      <c r="O3" s="61"/>
      <c r="P3" s="61"/>
      <c r="Q3" s="61"/>
    </row>
    <row r="4" spans="1:17" s="26" customFormat="1" x14ac:dyDescent="0.25">
      <c r="A4" s="26" t="s">
        <v>12</v>
      </c>
      <c r="B4" s="26" t="s">
        <v>13</v>
      </c>
      <c r="C4" s="26" t="s">
        <v>14</v>
      </c>
      <c r="D4" s="26">
        <f t="shared" ref="D4" si="2">D3+1</f>
        <v>1</v>
      </c>
      <c r="F4" s="60">
        <f t="shared" ref="F4:F53" si="3">(IF(J3&gt;0,J3,I3)+M3/24)</f>
        <v>45856.466666666667</v>
      </c>
      <c r="G4" s="32">
        <v>1.25</v>
      </c>
      <c r="H4" s="32"/>
      <c r="I4" s="62">
        <f t="shared" si="0"/>
        <v>45856.518750000003</v>
      </c>
      <c r="K4" s="31">
        <v>41</v>
      </c>
      <c r="L4" s="29">
        <v>10</v>
      </c>
      <c r="M4" s="32">
        <f t="shared" si="1"/>
        <v>4.0999999999999996</v>
      </c>
      <c r="N4" s="31"/>
      <c r="O4" s="32"/>
      <c r="P4" s="32"/>
      <c r="Q4" s="32"/>
    </row>
    <row r="5" spans="1:17" s="26" customFormat="1" x14ac:dyDescent="0.25">
      <c r="A5" s="65" t="s">
        <v>15</v>
      </c>
      <c r="B5" s="65" t="s">
        <v>16</v>
      </c>
      <c r="C5" s="65" t="s">
        <v>17</v>
      </c>
      <c r="D5" s="65">
        <f>D4+1</f>
        <v>2</v>
      </c>
      <c r="E5" s="31"/>
      <c r="F5" s="60">
        <f t="shared" si="3"/>
        <v>45856.689583333333</v>
      </c>
      <c r="G5" s="61">
        <v>0.5</v>
      </c>
      <c r="H5" s="61">
        <v>0.25</v>
      </c>
      <c r="I5" s="62">
        <f t="shared" si="0"/>
        <v>45856.720833333333</v>
      </c>
      <c r="J5" s="65"/>
      <c r="K5" s="66">
        <v>1.2</v>
      </c>
      <c r="L5" s="29">
        <v>10</v>
      </c>
      <c r="M5" s="61">
        <f t="shared" si="1"/>
        <v>0.12</v>
      </c>
      <c r="N5" s="57"/>
      <c r="O5" s="67"/>
      <c r="P5" s="61"/>
      <c r="Q5" s="61"/>
    </row>
    <row r="6" spans="1:17" s="26" customFormat="1" x14ac:dyDescent="0.25">
      <c r="A6" s="65" t="s">
        <v>18</v>
      </c>
      <c r="B6" s="65" t="s">
        <v>19</v>
      </c>
      <c r="C6" s="65" t="s">
        <v>20</v>
      </c>
      <c r="D6" s="65">
        <f>D5+1</f>
        <v>3</v>
      </c>
      <c r="E6" s="31"/>
      <c r="F6" s="60">
        <f t="shared" si="3"/>
        <v>45856.72583333333</v>
      </c>
      <c r="G6" s="61">
        <v>1.25</v>
      </c>
      <c r="H6" s="61">
        <v>0.25</v>
      </c>
      <c r="I6" s="62">
        <f t="shared" si="0"/>
        <v>45856.78833333333</v>
      </c>
      <c r="J6" s="65"/>
      <c r="K6" s="57">
        <v>8</v>
      </c>
      <c r="L6" s="29">
        <v>10</v>
      </c>
      <c r="M6" s="61">
        <f t="shared" si="1"/>
        <v>0.8</v>
      </c>
      <c r="N6" s="57"/>
      <c r="O6" s="61"/>
      <c r="P6" s="61"/>
      <c r="Q6" s="61"/>
    </row>
    <row r="7" spans="1:17" s="26" customFormat="1" x14ac:dyDescent="0.25">
      <c r="A7" s="65" t="s">
        <v>21</v>
      </c>
      <c r="B7" s="65" t="s">
        <v>22</v>
      </c>
      <c r="C7" s="65" t="s">
        <v>23</v>
      </c>
      <c r="D7" s="65">
        <f t="shared" ref="D7:D51" si="4">D6+1</f>
        <v>4</v>
      </c>
      <c r="E7" s="31"/>
      <c r="F7" s="60">
        <f t="shared" si="3"/>
        <v>45856.821666666663</v>
      </c>
      <c r="G7" s="61">
        <v>1.25</v>
      </c>
      <c r="H7" s="61">
        <v>0.25</v>
      </c>
      <c r="I7" s="62">
        <f t="shared" si="0"/>
        <v>45856.884166666663</v>
      </c>
      <c r="J7" s="65"/>
      <c r="K7" s="57">
        <v>20</v>
      </c>
      <c r="L7" s="29">
        <v>10</v>
      </c>
      <c r="M7" s="61">
        <f t="shared" si="1"/>
        <v>2</v>
      </c>
      <c r="N7" s="57"/>
      <c r="O7" s="61"/>
      <c r="P7" s="61"/>
      <c r="Q7" s="61"/>
    </row>
    <row r="8" spans="1:17" s="26" customFormat="1" x14ac:dyDescent="0.25">
      <c r="A8" s="65" t="s">
        <v>24</v>
      </c>
      <c r="B8" s="65" t="s">
        <v>25</v>
      </c>
      <c r="C8" s="65" t="s">
        <v>26</v>
      </c>
      <c r="D8" s="65">
        <f t="shared" si="4"/>
        <v>5</v>
      </c>
      <c r="E8" s="31"/>
      <c r="F8" s="60">
        <f t="shared" si="3"/>
        <v>45856.967499999999</v>
      </c>
      <c r="G8" s="61">
        <v>1.25</v>
      </c>
      <c r="H8" s="61">
        <v>0.25</v>
      </c>
      <c r="I8" s="62">
        <f t="shared" si="0"/>
        <v>45857.03</v>
      </c>
      <c r="J8" s="65"/>
      <c r="K8" s="57">
        <v>8</v>
      </c>
      <c r="L8" s="29">
        <v>10</v>
      </c>
      <c r="M8" s="61">
        <f t="shared" si="1"/>
        <v>0.8</v>
      </c>
      <c r="N8" s="57"/>
      <c r="O8" s="61"/>
      <c r="P8" s="61"/>
      <c r="Q8" s="61"/>
    </row>
    <row r="9" spans="1:17" s="26" customFormat="1" x14ac:dyDescent="0.25">
      <c r="A9" s="65" t="s">
        <v>27</v>
      </c>
      <c r="B9" s="65" t="s">
        <v>28</v>
      </c>
      <c r="C9" s="65" t="s">
        <v>29</v>
      </c>
      <c r="D9" s="65">
        <f t="shared" si="4"/>
        <v>6</v>
      </c>
      <c r="E9" s="26" t="s">
        <v>175</v>
      </c>
      <c r="F9" s="60">
        <f t="shared" si="3"/>
        <v>45857.063333333332</v>
      </c>
      <c r="G9" s="61">
        <v>1.25</v>
      </c>
      <c r="H9" s="61">
        <v>0.25</v>
      </c>
      <c r="I9" s="62">
        <f t="shared" si="0"/>
        <v>45857.125833333332</v>
      </c>
      <c r="J9" s="65"/>
      <c r="K9" s="57">
        <v>32</v>
      </c>
      <c r="L9" s="29">
        <v>10</v>
      </c>
      <c r="M9" s="61">
        <f t="shared" si="1"/>
        <v>3.2</v>
      </c>
      <c r="N9" s="57"/>
      <c r="O9" s="61"/>
      <c r="P9" s="61"/>
      <c r="Q9" s="61"/>
    </row>
    <row r="10" spans="1:17" s="26" customFormat="1" x14ac:dyDescent="0.25">
      <c r="A10" s="65" t="s">
        <v>30</v>
      </c>
      <c r="B10" s="65" t="s">
        <v>31</v>
      </c>
      <c r="C10" s="65" t="s">
        <v>32</v>
      </c>
      <c r="D10" s="65">
        <f t="shared" si="4"/>
        <v>7</v>
      </c>
      <c r="E10" s="26" t="s">
        <v>174</v>
      </c>
      <c r="F10" s="60">
        <f t="shared" si="3"/>
        <v>45857.259166666663</v>
      </c>
      <c r="G10" s="61">
        <v>1.25</v>
      </c>
      <c r="H10" s="61">
        <v>0.25</v>
      </c>
      <c r="I10" s="62">
        <f t="shared" si="0"/>
        <v>45857.321666666663</v>
      </c>
      <c r="J10" s="65"/>
      <c r="K10" s="57">
        <v>32</v>
      </c>
      <c r="L10" s="29">
        <v>10</v>
      </c>
      <c r="M10" s="61">
        <f t="shared" si="1"/>
        <v>3.2</v>
      </c>
      <c r="N10" s="57"/>
      <c r="O10" s="61"/>
      <c r="P10" s="61"/>
      <c r="Q10" s="61"/>
    </row>
    <row r="11" spans="1:17" s="26" customFormat="1" x14ac:dyDescent="0.25">
      <c r="A11" s="65" t="s">
        <v>33</v>
      </c>
      <c r="B11" s="65" t="s">
        <v>34</v>
      </c>
      <c r="C11" s="65" t="s">
        <v>35</v>
      </c>
      <c r="D11" s="65">
        <f t="shared" si="4"/>
        <v>8</v>
      </c>
      <c r="E11" s="26" t="s">
        <v>173</v>
      </c>
      <c r="F11" s="60">
        <f t="shared" si="3"/>
        <v>45857.454999999994</v>
      </c>
      <c r="G11" s="61">
        <v>1.25</v>
      </c>
      <c r="H11" s="61">
        <v>0.25</v>
      </c>
      <c r="I11" s="62">
        <f t="shared" si="0"/>
        <v>45857.517499999994</v>
      </c>
      <c r="J11" s="65"/>
      <c r="K11" s="57">
        <v>28</v>
      </c>
      <c r="L11" s="29">
        <v>10</v>
      </c>
      <c r="M11" s="61">
        <f t="shared" si="1"/>
        <v>2.8</v>
      </c>
      <c r="N11" s="57"/>
      <c r="O11" s="61"/>
      <c r="P11" s="61"/>
      <c r="Q11" s="61"/>
    </row>
    <row r="12" spans="1:17" s="26" customFormat="1" x14ac:dyDescent="0.25">
      <c r="A12" s="65" t="s">
        <v>36</v>
      </c>
      <c r="B12" s="65" t="s">
        <v>37</v>
      </c>
      <c r="C12" s="65" t="s">
        <v>38</v>
      </c>
      <c r="D12" s="65">
        <f t="shared" si="4"/>
        <v>9</v>
      </c>
      <c r="E12" s="26" t="s">
        <v>172</v>
      </c>
      <c r="F12" s="60">
        <f t="shared" si="3"/>
        <v>45857.634166666663</v>
      </c>
      <c r="G12" s="61">
        <v>1.25</v>
      </c>
      <c r="H12" s="61">
        <v>0.25</v>
      </c>
      <c r="I12" s="62">
        <f t="shared" si="0"/>
        <v>45857.696666666663</v>
      </c>
      <c r="J12" s="65"/>
      <c r="K12" s="57">
        <v>40</v>
      </c>
      <c r="L12" s="29">
        <v>10</v>
      </c>
      <c r="M12" s="61">
        <f t="shared" si="1"/>
        <v>4</v>
      </c>
      <c r="N12" s="57"/>
      <c r="O12" s="61"/>
      <c r="P12" s="61"/>
      <c r="Q12" s="61"/>
    </row>
    <row r="13" spans="1:17" s="26" customFormat="1" x14ac:dyDescent="0.25">
      <c r="A13" s="65" t="s">
        <v>39</v>
      </c>
      <c r="B13" s="65" t="s">
        <v>40</v>
      </c>
      <c r="C13" s="65" t="s">
        <v>41</v>
      </c>
      <c r="D13" s="65">
        <f t="shared" si="4"/>
        <v>10</v>
      </c>
      <c r="E13" s="26" t="s">
        <v>172</v>
      </c>
      <c r="F13" s="60">
        <f t="shared" si="3"/>
        <v>45857.863333333327</v>
      </c>
      <c r="G13" s="61">
        <v>1.25</v>
      </c>
      <c r="H13" s="61">
        <v>0.25</v>
      </c>
      <c r="I13" s="62">
        <f t="shared" si="0"/>
        <v>45857.925833333327</v>
      </c>
      <c r="J13" s="65"/>
      <c r="K13" s="57">
        <v>40</v>
      </c>
      <c r="L13" s="29">
        <v>10</v>
      </c>
      <c r="M13" s="61">
        <f t="shared" si="1"/>
        <v>4</v>
      </c>
      <c r="N13" s="57"/>
      <c r="O13" s="61"/>
      <c r="P13" s="61"/>
      <c r="Q13" s="61"/>
    </row>
    <row r="14" spans="1:17" s="26" customFormat="1" x14ac:dyDescent="0.25">
      <c r="A14" s="65" t="s">
        <v>42</v>
      </c>
      <c r="B14" s="65" t="s">
        <v>43</v>
      </c>
      <c r="C14" s="65" t="s">
        <v>44</v>
      </c>
      <c r="D14" s="65">
        <f t="shared" si="4"/>
        <v>11</v>
      </c>
      <c r="E14" s="26" t="s">
        <v>172</v>
      </c>
      <c r="F14" s="60">
        <f t="shared" si="3"/>
        <v>45858.092499999992</v>
      </c>
      <c r="G14" s="61">
        <v>1.25</v>
      </c>
      <c r="H14" s="61">
        <v>0.25</v>
      </c>
      <c r="I14" s="62">
        <f t="shared" si="0"/>
        <v>45858.154999999992</v>
      </c>
      <c r="J14" s="65"/>
      <c r="K14" s="57">
        <v>40</v>
      </c>
      <c r="L14" s="29">
        <v>10</v>
      </c>
      <c r="M14" s="61">
        <f t="shared" si="1"/>
        <v>4</v>
      </c>
      <c r="N14" s="57"/>
      <c r="O14" s="61"/>
      <c r="P14" s="61"/>
      <c r="Q14" s="61"/>
    </row>
    <row r="15" spans="1:17" s="26" customFormat="1" x14ac:dyDescent="0.25">
      <c r="A15" s="65" t="s">
        <v>45</v>
      </c>
      <c r="B15" s="65" t="s">
        <v>46</v>
      </c>
      <c r="C15" s="65" t="s">
        <v>47</v>
      </c>
      <c r="D15" s="65">
        <f t="shared" si="4"/>
        <v>12</v>
      </c>
      <c r="E15" s="31"/>
      <c r="F15" s="60">
        <f t="shared" si="3"/>
        <v>45858.321666666656</v>
      </c>
      <c r="G15" s="61">
        <v>1.25</v>
      </c>
      <c r="H15" s="61">
        <v>0.25</v>
      </c>
      <c r="I15" s="62">
        <f t="shared" si="0"/>
        <v>45858.384166666656</v>
      </c>
      <c r="J15" s="65"/>
      <c r="K15" s="57">
        <v>40</v>
      </c>
      <c r="L15" s="29">
        <v>10</v>
      </c>
      <c r="M15" s="61">
        <f t="shared" si="1"/>
        <v>4</v>
      </c>
      <c r="N15" s="57"/>
      <c r="O15" s="61"/>
      <c r="P15" s="61"/>
      <c r="Q15" s="61"/>
    </row>
    <row r="16" spans="1:17" s="26" customFormat="1" x14ac:dyDescent="0.25">
      <c r="A16" s="65" t="s">
        <v>48</v>
      </c>
      <c r="B16" s="65" t="s">
        <v>49</v>
      </c>
      <c r="C16" s="65" t="s">
        <v>50</v>
      </c>
      <c r="D16" s="65">
        <f t="shared" si="4"/>
        <v>13</v>
      </c>
      <c r="E16" s="31"/>
      <c r="F16" s="60">
        <f t="shared" si="3"/>
        <v>45858.55083333332</v>
      </c>
      <c r="G16" s="61">
        <v>1.25</v>
      </c>
      <c r="H16" s="61">
        <v>0.25</v>
      </c>
      <c r="I16" s="62">
        <f t="shared" si="0"/>
        <v>45858.61333333332</v>
      </c>
      <c r="J16" s="65"/>
      <c r="K16" s="57">
        <v>40</v>
      </c>
      <c r="L16" s="29">
        <v>10</v>
      </c>
      <c r="M16" s="61">
        <f t="shared" si="1"/>
        <v>4</v>
      </c>
      <c r="N16" s="57"/>
      <c r="O16" s="61"/>
      <c r="P16" s="61"/>
      <c r="Q16" s="61"/>
    </row>
    <row r="17" spans="1:18" s="26" customFormat="1" x14ac:dyDescent="0.25">
      <c r="A17" s="65" t="s">
        <v>51</v>
      </c>
      <c r="B17" s="65" t="s">
        <v>52</v>
      </c>
      <c r="C17" s="65" t="s">
        <v>53</v>
      </c>
      <c r="D17" s="65">
        <f t="shared" si="4"/>
        <v>14</v>
      </c>
      <c r="E17" s="31"/>
      <c r="F17" s="60">
        <f t="shared" si="3"/>
        <v>45858.779999999984</v>
      </c>
      <c r="G17" s="61">
        <v>1.25</v>
      </c>
      <c r="H17" s="61">
        <v>0.25</v>
      </c>
      <c r="I17" s="62">
        <f t="shared" si="0"/>
        <v>45858.842499999984</v>
      </c>
      <c r="J17" s="65"/>
      <c r="K17" s="57">
        <v>40</v>
      </c>
      <c r="L17" s="29">
        <v>10</v>
      </c>
      <c r="M17" s="61">
        <f t="shared" si="1"/>
        <v>4</v>
      </c>
      <c r="N17" s="57"/>
      <c r="O17" s="61"/>
      <c r="P17" s="61"/>
      <c r="Q17" s="61"/>
    </row>
    <row r="18" spans="1:18" s="26" customFormat="1" x14ac:dyDescent="0.25">
      <c r="A18" s="100" t="s">
        <v>54</v>
      </c>
      <c r="B18" s="100" t="s">
        <v>55</v>
      </c>
      <c r="C18" s="100" t="s">
        <v>56</v>
      </c>
      <c r="D18" s="100">
        <f t="shared" si="4"/>
        <v>15</v>
      </c>
      <c r="E18" s="48"/>
      <c r="F18" s="60">
        <f t="shared" si="3"/>
        <v>45859.009166666649</v>
      </c>
      <c r="G18" s="101">
        <v>1.25</v>
      </c>
      <c r="H18" s="101">
        <v>0.25</v>
      </c>
      <c r="I18" s="62">
        <f t="shared" si="0"/>
        <v>45859.071666666649</v>
      </c>
      <c r="J18" s="100"/>
      <c r="K18" s="99">
        <v>163</v>
      </c>
      <c r="L18" s="29">
        <v>10</v>
      </c>
      <c r="M18" s="61">
        <f t="shared" si="1"/>
        <v>16.3</v>
      </c>
      <c r="N18" s="57"/>
      <c r="O18" s="61"/>
      <c r="P18" s="61"/>
      <c r="Q18" s="61"/>
    </row>
    <row r="19" spans="1:18" s="26" customFormat="1" ht="14.4" x14ac:dyDescent="0.3">
      <c r="A19" s="65" t="s">
        <v>63</v>
      </c>
      <c r="B19" s="65" t="s">
        <v>64</v>
      </c>
      <c r="C19" s="65" t="s">
        <v>65</v>
      </c>
      <c r="D19" s="65">
        <f t="shared" si="4"/>
        <v>16</v>
      </c>
      <c r="E19" s="69" t="s">
        <v>180</v>
      </c>
      <c r="F19" s="60">
        <f t="shared" si="3"/>
        <v>45859.750833333317</v>
      </c>
      <c r="G19" s="61">
        <v>1.25</v>
      </c>
      <c r="H19" s="61"/>
      <c r="I19" s="62">
        <f t="shared" si="0"/>
        <v>45859.802916666653</v>
      </c>
      <c r="J19" s="65"/>
      <c r="K19" s="57">
        <v>40</v>
      </c>
      <c r="L19" s="29">
        <v>10</v>
      </c>
      <c r="M19" s="61">
        <f t="shared" si="1"/>
        <v>4</v>
      </c>
      <c r="N19" s="57"/>
      <c r="O19" s="61"/>
      <c r="P19" s="61"/>
      <c r="Q19" s="61"/>
    </row>
    <row r="20" spans="1:18" s="26" customFormat="1" ht="14.4" x14ac:dyDescent="0.3">
      <c r="A20" s="65" t="s">
        <v>66</v>
      </c>
      <c r="B20" s="65" t="s">
        <v>67</v>
      </c>
      <c r="C20" s="65" t="s">
        <v>68</v>
      </c>
      <c r="D20" s="65">
        <f t="shared" si="4"/>
        <v>17</v>
      </c>
      <c r="E20" s="69" t="s">
        <v>179</v>
      </c>
      <c r="F20" s="60">
        <f t="shared" si="3"/>
        <v>45859.969583333317</v>
      </c>
      <c r="G20" s="61">
        <v>1.25</v>
      </c>
      <c r="H20" s="42">
        <v>0.25</v>
      </c>
      <c r="I20" s="62">
        <f t="shared" si="0"/>
        <v>45860.032083333317</v>
      </c>
      <c r="J20" s="65"/>
      <c r="K20" s="57">
        <v>40</v>
      </c>
      <c r="L20" s="29">
        <v>10</v>
      </c>
      <c r="M20" s="61">
        <f t="shared" si="1"/>
        <v>4</v>
      </c>
      <c r="N20" s="57"/>
      <c r="O20" s="61"/>
      <c r="P20" s="61"/>
      <c r="Q20" s="61"/>
    </row>
    <row r="21" spans="1:18" s="26" customFormat="1" ht="14.4" x14ac:dyDescent="0.3">
      <c r="A21" s="65" t="s">
        <v>69</v>
      </c>
      <c r="B21" s="65" t="s">
        <v>70</v>
      </c>
      <c r="C21" s="65" t="s">
        <v>71</v>
      </c>
      <c r="D21" s="65">
        <f t="shared" si="4"/>
        <v>18</v>
      </c>
      <c r="E21" s="69" t="s">
        <v>178</v>
      </c>
      <c r="F21" s="60">
        <f t="shared" si="3"/>
        <v>45860.198749999981</v>
      </c>
      <c r="G21" s="61">
        <v>1.25</v>
      </c>
      <c r="H21" s="42">
        <v>0.25</v>
      </c>
      <c r="I21" s="62">
        <f t="shared" si="0"/>
        <v>45860.261249999981</v>
      </c>
      <c r="J21" s="65"/>
      <c r="K21" s="57">
        <v>20</v>
      </c>
      <c r="L21" s="29">
        <v>10</v>
      </c>
      <c r="M21" s="61">
        <f t="shared" si="1"/>
        <v>2</v>
      </c>
      <c r="N21" s="57"/>
      <c r="O21" s="61"/>
      <c r="P21" s="61"/>
      <c r="Q21" s="61"/>
    </row>
    <row r="22" spans="1:18" s="26" customFormat="1" ht="14.4" x14ac:dyDescent="0.3">
      <c r="A22" s="65" t="s">
        <v>72</v>
      </c>
      <c r="B22" s="65" t="s">
        <v>73</v>
      </c>
      <c r="C22" s="65" t="s">
        <v>74</v>
      </c>
      <c r="D22" s="65">
        <f t="shared" si="4"/>
        <v>19</v>
      </c>
      <c r="E22" s="69" t="s">
        <v>177</v>
      </c>
      <c r="F22" s="60">
        <f t="shared" si="3"/>
        <v>45860.344583333317</v>
      </c>
      <c r="G22" s="61">
        <v>1.25</v>
      </c>
      <c r="H22" s="42">
        <v>0.25</v>
      </c>
      <c r="I22" s="62">
        <f t="shared" si="0"/>
        <v>45860.407083333317</v>
      </c>
      <c r="J22" s="65"/>
      <c r="K22" s="57">
        <v>20</v>
      </c>
      <c r="L22" s="29">
        <v>10</v>
      </c>
      <c r="M22" s="61">
        <f t="shared" si="1"/>
        <v>2</v>
      </c>
      <c r="N22" s="57"/>
      <c r="O22" s="61"/>
      <c r="P22" s="61"/>
      <c r="Q22" s="61"/>
    </row>
    <row r="23" spans="1:18" s="26" customFormat="1" ht="14.4" x14ac:dyDescent="0.3">
      <c r="A23" s="65" t="s">
        <v>75</v>
      </c>
      <c r="B23" s="65" t="s">
        <v>76</v>
      </c>
      <c r="C23" s="65" t="s">
        <v>77</v>
      </c>
      <c r="D23" s="65">
        <f t="shared" si="4"/>
        <v>20</v>
      </c>
      <c r="E23" s="69" t="s">
        <v>177</v>
      </c>
      <c r="F23" s="60">
        <f t="shared" si="3"/>
        <v>45860.490416666653</v>
      </c>
      <c r="G23" s="61">
        <v>1.25</v>
      </c>
      <c r="H23" s="42">
        <v>0.25</v>
      </c>
      <c r="I23" s="62">
        <f t="shared" si="0"/>
        <v>45860.552916666653</v>
      </c>
      <c r="J23" s="65"/>
      <c r="K23" s="57">
        <v>20</v>
      </c>
      <c r="L23" s="29">
        <v>10</v>
      </c>
      <c r="M23" s="61">
        <f t="shared" si="1"/>
        <v>2</v>
      </c>
      <c r="N23" s="57"/>
      <c r="O23" s="61"/>
      <c r="P23" s="61"/>
      <c r="Q23" s="61"/>
    </row>
    <row r="24" spans="1:18" s="26" customFormat="1" ht="14.4" x14ac:dyDescent="0.3">
      <c r="A24" s="65" t="s">
        <v>78</v>
      </c>
      <c r="B24" s="65" t="s">
        <v>79</v>
      </c>
      <c r="C24" s="65" t="s">
        <v>80</v>
      </c>
      <c r="D24" s="65">
        <f t="shared" si="4"/>
        <v>21</v>
      </c>
      <c r="E24" s="69" t="s">
        <v>176</v>
      </c>
      <c r="F24" s="60">
        <f t="shared" si="3"/>
        <v>45860.636249999989</v>
      </c>
      <c r="G24" s="61">
        <v>1.25</v>
      </c>
      <c r="H24" s="42">
        <v>0.25</v>
      </c>
      <c r="I24" s="62">
        <f t="shared" si="0"/>
        <v>45860.698749999989</v>
      </c>
      <c r="J24" s="65"/>
      <c r="K24" s="57">
        <v>20</v>
      </c>
      <c r="L24" s="29">
        <v>10</v>
      </c>
      <c r="M24" s="61">
        <f t="shared" si="1"/>
        <v>2</v>
      </c>
      <c r="N24" s="57"/>
      <c r="O24" s="61"/>
      <c r="P24" s="61"/>
      <c r="Q24" s="61"/>
    </row>
    <row r="25" spans="1:18" s="26" customFormat="1" x14ac:dyDescent="0.25">
      <c r="A25" s="65" t="s">
        <v>81</v>
      </c>
      <c r="B25" s="65" t="s">
        <v>82</v>
      </c>
      <c r="C25" s="65" t="s">
        <v>83</v>
      </c>
      <c r="D25" s="65">
        <f t="shared" si="4"/>
        <v>22</v>
      </c>
      <c r="E25" s="68"/>
      <c r="F25" s="60">
        <f t="shared" si="3"/>
        <v>45860.782083333324</v>
      </c>
      <c r="G25" s="61">
        <v>1.5</v>
      </c>
      <c r="H25" s="42">
        <v>0.25</v>
      </c>
      <c r="I25" s="62">
        <f t="shared" si="0"/>
        <v>45860.854999999989</v>
      </c>
      <c r="J25" s="65"/>
      <c r="K25" s="57">
        <v>20</v>
      </c>
      <c r="L25" s="29">
        <v>10</v>
      </c>
      <c r="M25" s="61">
        <f t="shared" si="1"/>
        <v>2</v>
      </c>
      <c r="N25" s="57"/>
      <c r="O25" s="61"/>
      <c r="P25" s="61"/>
      <c r="Q25" s="61"/>
    </row>
    <row r="26" spans="1:18" s="26" customFormat="1" x14ac:dyDescent="0.25">
      <c r="A26" s="65" t="s">
        <v>84</v>
      </c>
      <c r="B26" s="65" t="s">
        <v>85</v>
      </c>
      <c r="C26" s="65" t="s">
        <v>86</v>
      </c>
      <c r="D26" s="65">
        <f t="shared" si="4"/>
        <v>23</v>
      </c>
      <c r="E26" s="68"/>
      <c r="F26" s="60">
        <f t="shared" si="3"/>
        <v>45860.938333333324</v>
      </c>
      <c r="G26" s="61">
        <v>1.25</v>
      </c>
      <c r="H26" s="42">
        <v>0.25</v>
      </c>
      <c r="I26" s="62">
        <f t="shared" si="0"/>
        <v>45861.000833333324</v>
      </c>
      <c r="J26" s="65"/>
      <c r="K26" s="57">
        <v>15</v>
      </c>
      <c r="L26" s="29">
        <v>10</v>
      </c>
      <c r="M26" s="61">
        <f t="shared" si="1"/>
        <v>1.5</v>
      </c>
      <c r="N26" s="57"/>
      <c r="O26" s="61"/>
      <c r="P26" s="61"/>
      <c r="Q26" s="61"/>
    </row>
    <row r="27" spans="1:18" s="26" customFormat="1" ht="12.45" customHeight="1" x14ac:dyDescent="0.25">
      <c r="A27" s="65" t="s">
        <v>87</v>
      </c>
      <c r="B27" s="65" t="s">
        <v>88</v>
      </c>
      <c r="C27" s="65" t="s">
        <v>89</v>
      </c>
      <c r="D27" s="65">
        <f t="shared" si="4"/>
        <v>24</v>
      </c>
      <c r="E27" s="68"/>
      <c r="F27" s="60">
        <f t="shared" si="3"/>
        <v>45861.063333333324</v>
      </c>
      <c r="G27" s="61">
        <v>1</v>
      </c>
      <c r="H27" s="42">
        <v>0.25</v>
      </c>
      <c r="I27" s="62">
        <f t="shared" si="0"/>
        <v>45861.11541666666</v>
      </c>
      <c r="J27" s="65"/>
      <c r="K27" s="57">
        <v>2.2999999999999998</v>
      </c>
      <c r="L27" s="29">
        <v>10</v>
      </c>
      <c r="M27" s="61">
        <f t="shared" si="1"/>
        <v>0.22999999999999998</v>
      </c>
      <c r="N27" s="57"/>
      <c r="O27" s="61"/>
      <c r="P27" s="61"/>
      <c r="Q27" s="61"/>
    </row>
    <row r="28" spans="1:18" s="80" customFormat="1" x14ac:dyDescent="0.25">
      <c r="A28" s="81" t="s">
        <v>90</v>
      </c>
      <c r="B28" s="81" t="s">
        <v>91</v>
      </c>
      <c r="C28" s="81" t="s">
        <v>92</v>
      </c>
      <c r="D28" s="81">
        <f t="shared" si="4"/>
        <v>25</v>
      </c>
      <c r="E28" s="82"/>
      <c r="F28" s="83">
        <f t="shared" si="3"/>
        <v>45861.124999999993</v>
      </c>
      <c r="G28" s="84">
        <v>0.5</v>
      </c>
      <c r="H28" s="84"/>
      <c r="I28" s="85">
        <f t="shared" si="0"/>
        <v>45861.145833333328</v>
      </c>
      <c r="J28" s="81"/>
      <c r="K28" s="86">
        <v>20</v>
      </c>
      <c r="L28" s="87">
        <v>10</v>
      </c>
      <c r="M28" s="84">
        <f t="shared" si="1"/>
        <v>2</v>
      </c>
      <c r="N28" s="88" t="s">
        <v>193</v>
      </c>
      <c r="O28" s="79" t="s">
        <v>197</v>
      </c>
      <c r="P28" s="78"/>
      <c r="Q28" s="78"/>
    </row>
    <row r="29" spans="1:18" s="26" customFormat="1" x14ac:dyDescent="0.25">
      <c r="A29" s="77" t="s">
        <v>93</v>
      </c>
      <c r="B29" s="77" t="s">
        <v>94</v>
      </c>
      <c r="C29" s="77" t="s">
        <v>95</v>
      </c>
      <c r="D29" s="77">
        <f t="shared" si="4"/>
        <v>26</v>
      </c>
      <c r="E29" s="97"/>
      <c r="F29" s="60">
        <f t="shared" si="3"/>
        <v>45861.229166666664</v>
      </c>
      <c r="G29" s="78">
        <v>0.5</v>
      </c>
      <c r="H29" s="78"/>
      <c r="I29" s="62">
        <f t="shared" si="0"/>
        <v>45861.25</v>
      </c>
      <c r="J29" s="77"/>
      <c r="K29" s="98">
        <v>66</v>
      </c>
      <c r="L29" s="29">
        <v>10</v>
      </c>
      <c r="M29" s="78">
        <f t="shared" si="1"/>
        <v>6.6</v>
      </c>
      <c r="N29" s="98"/>
      <c r="O29" s="61"/>
      <c r="P29" s="61"/>
      <c r="Q29" s="61"/>
    </row>
    <row r="30" spans="1:18" s="26" customFormat="1" ht="14.4" x14ac:dyDescent="0.3">
      <c r="A30" s="65" t="s">
        <v>96</v>
      </c>
      <c r="B30" s="65" t="s">
        <v>97</v>
      </c>
      <c r="C30" s="65" t="s">
        <v>98</v>
      </c>
      <c r="D30" s="65">
        <f t="shared" si="4"/>
        <v>27</v>
      </c>
      <c r="E30" s="69" t="s">
        <v>185</v>
      </c>
      <c r="F30" s="60">
        <f t="shared" si="3"/>
        <v>45861.525000000001</v>
      </c>
      <c r="G30" s="61">
        <v>1</v>
      </c>
      <c r="H30" s="42">
        <v>0.25</v>
      </c>
      <c r="I30" s="62">
        <f t="shared" si="0"/>
        <v>45861.577083333337</v>
      </c>
      <c r="J30" s="65"/>
      <c r="K30" s="57">
        <v>16</v>
      </c>
      <c r="L30" s="29">
        <v>10</v>
      </c>
      <c r="M30" s="61">
        <f t="shared" si="1"/>
        <v>1.6</v>
      </c>
      <c r="N30" s="57"/>
      <c r="O30" s="61"/>
      <c r="P30" s="61"/>
      <c r="Q30" s="61"/>
      <c r="R30" s="65"/>
    </row>
    <row r="31" spans="1:18" s="26" customFormat="1" ht="14.4" x14ac:dyDescent="0.3">
      <c r="A31" s="65" t="s">
        <v>99</v>
      </c>
      <c r="B31" s="65" t="s">
        <v>100</v>
      </c>
      <c r="C31" s="65" t="s">
        <v>101</v>
      </c>
      <c r="D31" s="65">
        <f t="shared" si="4"/>
        <v>28</v>
      </c>
      <c r="E31" s="69" t="s">
        <v>184</v>
      </c>
      <c r="F31" s="60">
        <f t="shared" si="3"/>
        <v>45861.643750000003</v>
      </c>
      <c r="G31" s="61">
        <v>1.25</v>
      </c>
      <c r="H31" s="42">
        <v>0.25</v>
      </c>
      <c r="I31" s="62">
        <f t="shared" si="0"/>
        <v>45861.706250000003</v>
      </c>
      <c r="J31" s="65"/>
      <c r="K31" s="57">
        <v>20</v>
      </c>
      <c r="L31" s="29">
        <v>10</v>
      </c>
      <c r="M31" s="61">
        <f t="shared" si="1"/>
        <v>2</v>
      </c>
      <c r="N31" s="57"/>
      <c r="O31" s="61"/>
      <c r="P31" s="61"/>
      <c r="Q31" s="61"/>
      <c r="R31" s="65"/>
    </row>
    <row r="32" spans="1:18" s="26" customFormat="1" ht="14.4" x14ac:dyDescent="0.3">
      <c r="A32" s="65" t="s">
        <v>102</v>
      </c>
      <c r="B32" s="65" t="s">
        <v>103</v>
      </c>
      <c r="C32" s="65" t="s">
        <v>104</v>
      </c>
      <c r="D32" s="65">
        <f t="shared" si="4"/>
        <v>29</v>
      </c>
      <c r="E32" s="69" t="s">
        <v>183</v>
      </c>
      <c r="F32" s="60">
        <f t="shared" si="3"/>
        <v>45861.789583333339</v>
      </c>
      <c r="G32" s="61">
        <v>1.25</v>
      </c>
      <c r="H32" s="42">
        <v>0.25</v>
      </c>
      <c r="I32" s="62">
        <f t="shared" si="0"/>
        <v>45861.852083333339</v>
      </c>
      <c r="J32" s="65"/>
      <c r="K32" s="57">
        <v>40</v>
      </c>
      <c r="L32" s="29">
        <v>10</v>
      </c>
      <c r="M32" s="61">
        <f t="shared" si="1"/>
        <v>4</v>
      </c>
      <c r="N32" s="57"/>
      <c r="O32" s="61"/>
      <c r="P32" s="61"/>
      <c r="Q32" s="61"/>
      <c r="R32" s="65"/>
    </row>
    <row r="33" spans="1:18" s="26" customFormat="1" ht="15" customHeight="1" x14ac:dyDescent="0.3">
      <c r="A33" s="65" t="s">
        <v>105</v>
      </c>
      <c r="B33" s="65" t="s">
        <v>106</v>
      </c>
      <c r="C33" s="65" t="s">
        <v>107</v>
      </c>
      <c r="D33" s="65">
        <f t="shared" si="4"/>
        <v>30</v>
      </c>
      <c r="E33" s="69" t="s">
        <v>182</v>
      </c>
      <c r="F33" s="60">
        <f t="shared" si="3"/>
        <v>45862.018750000003</v>
      </c>
      <c r="G33" s="61">
        <v>1.25</v>
      </c>
      <c r="H33" s="42">
        <v>0.25</v>
      </c>
      <c r="I33" s="62">
        <f t="shared" si="0"/>
        <v>45862.081250000003</v>
      </c>
      <c r="J33" s="65"/>
      <c r="K33" s="57">
        <v>40</v>
      </c>
      <c r="L33" s="29">
        <v>10</v>
      </c>
      <c r="M33" s="61">
        <f t="shared" si="1"/>
        <v>4</v>
      </c>
      <c r="N33" s="57"/>
      <c r="O33" s="61"/>
      <c r="P33" s="61"/>
      <c r="Q33" s="61"/>
      <c r="R33" s="65"/>
    </row>
    <row r="34" spans="1:18" s="26" customFormat="1" ht="14.4" x14ac:dyDescent="0.3">
      <c r="A34" s="100" t="s">
        <v>108</v>
      </c>
      <c r="B34" s="100" t="s">
        <v>109</v>
      </c>
      <c r="C34" s="100" t="s">
        <v>110</v>
      </c>
      <c r="D34" s="100">
        <f t="shared" si="4"/>
        <v>31</v>
      </c>
      <c r="E34" s="102" t="s">
        <v>181</v>
      </c>
      <c r="F34" s="60">
        <f t="shared" si="3"/>
        <v>45862.247916666667</v>
      </c>
      <c r="G34" s="101">
        <v>1.25</v>
      </c>
      <c r="H34" s="101"/>
      <c r="I34" s="62">
        <f t="shared" si="0"/>
        <v>45862.3</v>
      </c>
      <c r="J34" s="100"/>
      <c r="K34" s="99">
        <v>90</v>
      </c>
      <c r="L34" s="29">
        <v>10</v>
      </c>
      <c r="M34" s="61">
        <f t="shared" si="1"/>
        <v>9</v>
      </c>
      <c r="N34" s="57"/>
      <c r="O34" s="61"/>
      <c r="P34" s="61"/>
      <c r="Q34" s="61"/>
      <c r="R34" s="65"/>
    </row>
    <row r="35" spans="1:18" s="26" customFormat="1" x14ac:dyDescent="0.25">
      <c r="A35" s="65" t="s">
        <v>117</v>
      </c>
      <c r="B35" s="65" t="s">
        <v>118</v>
      </c>
      <c r="C35" s="65" t="s">
        <v>119</v>
      </c>
      <c r="D35" s="65">
        <f t="shared" si="4"/>
        <v>32</v>
      </c>
      <c r="E35" s="68"/>
      <c r="F35" s="60">
        <f t="shared" si="3"/>
        <v>45862.675000000003</v>
      </c>
      <c r="G35" s="61">
        <v>1.25</v>
      </c>
      <c r="H35" s="61">
        <v>0.25</v>
      </c>
      <c r="I35" s="62">
        <f t="shared" si="0"/>
        <v>45862.737500000003</v>
      </c>
      <c r="J35" s="65"/>
      <c r="K35" s="57">
        <v>40</v>
      </c>
      <c r="L35" s="29">
        <v>10</v>
      </c>
      <c r="M35" s="61">
        <f t="shared" si="1"/>
        <v>4</v>
      </c>
      <c r="N35" s="57"/>
      <c r="O35" s="61"/>
      <c r="P35" s="61"/>
      <c r="Q35" s="61"/>
    </row>
    <row r="36" spans="1:18" s="26" customFormat="1" x14ac:dyDescent="0.25">
      <c r="A36" s="65" t="s">
        <v>120</v>
      </c>
      <c r="B36" s="65" t="s">
        <v>121</v>
      </c>
      <c r="C36" s="65" t="s">
        <v>122</v>
      </c>
      <c r="D36" s="65">
        <f t="shared" si="4"/>
        <v>33</v>
      </c>
      <c r="E36" s="68"/>
      <c r="F36" s="60">
        <f t="shared" si="3"/>
        <v>45862.904166666667</v>
      </c>
      <c r="G36" s="61">
        <v>1.25</v>
      </c>
      <c r="H36" s="61">
        <v>0.25</v>
      </c>
      <c r="I36" s="62">
        <f t="shared" si="0"/>
        <v>45862.966666666667</v>
      </c>
      <c r="J36" s="65"/>
      <c r="K36" s="57">
        <v>40</v>
      </c>
      <c r="L36" s="29">
        <v>10</v>
      </c>
      <c r="M36" s="61">
        <f t="shared" si="1"/>
        <v>4</v>
      </c>
      <c r="N36" s="57"/>
      <c r="O36" s="61"/>
      <c r="P36" s="61"/>
      <c r="Q36" s="61"/>
    </row>
    <row r="37" spans="1:18" s="26" customFormat="1" ht="14.4" x14ac:dyDescent="0.3">
      <c r="A37" s="65" t="s">
        <v>123</v>
      </c>
      <c r="B37" s="65" t="s">
        <v>124</v>
      </c>
      <c r="C37" s="65" t="s">
        <v>125</v>
      </c>
      <c r="D37" s="65">
        <f t="shared" si="4"/>
        <v>34</v>
      </c>
      <c r="E37" s="69" t="s">
        <v>188</v>
      </c>
      <c r="F37" s="60">
        <f t="shared" si="3"/>
        <v>45863.133333333331</v>
      </c>
      <c r="G37" s="61">
        <v>1.25</v>
      </c>
      <c r="H37" s="61">
        <v>0.25</v>
      </c>
      <c r="I37" s="62">
        <f t="shared" si="0"/>
        <v>45863.195833333331</v>
      </c>
      <c r="J37" s="65"/>
      <c r="K37" s="57">
        <v>40</v>
      </c>
      <c r="L37" s="29">
        <v>10</v>
      </c>
      <c r="M37" s="61">
        <f t="shared" si="1"/>
        <v>4</v>
      </c>
      <c r="N37" s="57"/>
      <c r="O37" s="61"/>
      <c r="P37" s="61"/>
      <c r="Q37" s="61"/>
    </row>
    <row r="38" spans="1:18" s="26" customFormat="1" ht="14.4" x14ac:dyDescent="0.3">
      <c r="A38" s="65" t="s">
        <v>126</v>
      </c>
      <c r="B38" s="65" t="s">
        <v>127</v>
      </c>
      <c r="C38" s="65" t="s">
        <v>128</v>
      </c>
      <c r="D38" s="65">
        <f t="shared" si="4"/>
        <v>35</v>
      </c>
      <c r="E38" s="69" t="s">
        <v>188</v>
      </c>
      <c r="F38" s="60">
        <f t="shared" si="3"/>
        <v>45863.362499999996</v>
      </c>
      <c r="G38" s="61">
        <v>1.25</v>
      </c>
      <c r="H38" s="61">
        <v>0.25</v>
      </c>
      <c r="I38" s="62">
        <f t="shared" si="0"/>
        <v>45863.424999999996</v>
      </c>
      <c r="J38" s="65"/>
      <c r="K38" s="57">
        <v>40</v>
      </c>
      <c r="L38" s="29">
        <v>10</v>
      </c>
      <c r="M38" s="61">
        <f t="shared" si="1"/>
        <v>4</v>
      </c>
      <c r="N38" s="57"/>
      <c r="O38" s="61"/>
      <c r="P38" s="61"/>
      <c r="Q38" s="61"/>
    </row>
    <row r="39" spans="1:18" s="26" customFormat="1" ht="14.4" x14ac:dyDescent="0.3">
      <c r="A39" s="65" t="s">
        <v>129</v>
      </c>
      <c r="B39" s="65" t="s">
        <v>130</v>
      </c>
      <c r="C39" s="65" t="s">
        <v>131</v>
      </c>
      <c r="D39" s="65">
        <f t="shared" si="4"/>
        <v>36</v>
      </c>
      <c r="E39" s="69" t="s">
        <v>187</v>
      </c>
      <c r="F39" s="60">
        <f t="shared" si="3"/>
        <v>45863.59166666666</v>
      </c>
      <c r="G39" s="61">
        <v>1.25</v>
      </c>
      <c r="H39" s="61">
        <v>0.25</v>
      </c>
      <c r="I39" s="62">
        <f t="shared" si="0"/>
        <v>45863.65416666666</v>
      </c>
      <c r="J39" s="65"/>
      <c r="K39" s="57">
        <v>20</v>
      </c>
      <c r="L39" s="29">
        <v>10</v>
      </c>
      <c r="M39" s="61">
        <f t="shared" si="1"/>
        <v>2</v>
      </c>
      <c r="N39" s="57"/>
      <c r="O39" s="61"/>
      <c r="P39" s="61"/>
      <c r="Q39" s="61"/>
    </row>
    <row r="40" spans="1:18" s="26" customFormat="1" ht="14.4" x14ac:dyDescent="0.3">
      <c r="A40" s="65" t="s">
        <v>132</v>
      </c>
      <c r="B40" s="65" t="s">
        <v>133</v>
      </c>
      <c r="C40" s="65" t="s">
        <v>134</v>
      </c>
      <c r="D40" s="65">
        <f t="shared" si="4"/>
        <v>37</v>
      </c>
      <c r="E40" s="69" t="s">
        <v>186</v>
      </c>
      <c r="F40" s="60">
        <f t="shared" si="3"/>
        <v>45863.737499999996</v>
      </c>
      <c r="G40" s="61">
        <v>1.25</v>
      </c>
      <c r="H40" s="61">
        <v>0.25</v>
      </c>
      <c r="I40" s="62">
        <f t="shared" si="0"/>
        <v>45863.799999999996</v>
      </c>
      <c r="J40" s="65"/>
      <c r="K40" s="57">
        <v>44</v>
      </c>
      <c r="L40" s="29">
        <v>10</v>
      </c>
      <c r="M40" s="61">
        <f t="shared" si="1"/>
        <v>4.4000000000000004</v>
      </c>
      <c r="N40" s="57"/>
      <c r="O40" s="61"/>
      <c r="P40" s="61"/>
      <c r="Q40" s="61"/>
    </row>
    <row r="41" spans="1:18" s="26" customFormat="1" ht="14.4" x14ac:dyDescent="0.3">
      <c r="A41" s="26" t="s">
        <v>135</v>
      </c>
      <c r="B41" s="26" t="s">
        <v>136</v>
      </c>
      <c r="C41" s="26" t="s">
        <v>137</v>
      </c>
      <c r="D41" s="65">
        <f t="shared" si="4"/>
        <v>38</v>
      </c>
      <c r="E41" s="69" t="s">
        <v>189</v>
      </c>
      <c r="F41" s="60">
        <f t="shared" si="3"/>
        <v>45863.98333333333</v>
      </c>
      <c r="G41" s="61">
        <v>1.25</v>
      </c>
      <c r="H41" s="32"/>
      <c r="I41" s="62">
        <f t="shared" si="0"/>
        <v>45864.035416666666</v>
      </c>
      <c r="K41" s="70">
        <v>20</v>
      </c>
      <c r="L41" s="29">
        <v>10</v>
      </c>
      <c r="M41" s="32">
        <f t="shared" si="1"/>
        <v>2</v>
      </c>
      <c r="N41" s="31"/>
      <c r="O41" s="32"/>
      <c r="P41" s="61"/>
      <c r="Q41" s="61"/>
    </row>
    <row r="42" spans="1:18" s="26" customFormat="1" ht="14.4" x14ac:dyDescent="0.3">
      <c r="A42" s="26" t="s">
        <v>138</v>
      </c>
      <c r="B42" s="26" t="s">
        <v>139</v>
      </c>
      <c r="C42" s="26" t="s">
        <v>140</v>
      </c>
      <c r="D42" s="65">
        <f t="shared" si="4"/>
        <v>39</v>
      </c>
      <c r="E42" s="69" t="s">
        <v>190</v>
      </c>
      <c r="F42" s="60">
        <f t="shared" si="3"/>
        <v>45864.118750000001</v>
      </c>
      <c r="G42" s="61">
        <v>1.25</v>
      </c>
      <c r="H42" s="32"/>
      <c r="I42" s="62">
        <f t="shared" si="0"/>
        <v>45864.170833333337</v>
      </c>
      <c r="K42" s="70">
        <v>16</v>
      </c>
      <c r="L42" s="29">
        <v>10</v>
      </c>
      <c r="M42" s="32">
        <f t="shared" si="1"/>
        <v>1.6</v>
      </c>
      <c r="N42" s="31"/>
      <c r="O42" s="32"/>
      <c r="P42" s="61"/>
      <c r="Q42" s="61"/>
    </row>
    <row r="43" spans="1:18" s="26" customFormat="1" ht="14.4" x14ac:dyDescent="0.3">
      <c r="A43" s="26" t="s">
        <v>141</v>
      </c>
      <c r="B43" s="26" t="s">
        <v>142</v>
      </c>
      <c r="C43" s="26" t="s">
        <v>143</v>
      </c>
      <c r="D43" s="65">
        <f t="shared" si="4"/>
        <v>40</v>
      </c>
      <c r="F43" s="60">
        <f t="shared" si="3"/>
        <v>45864.237500000003</v>
      </c>
      <c r="G43" s="61">
        <v>1.25</v>
      </c>
      <c r="H43" s="32"/>
      <c r="I43" s="62">
        <f t="shared" si="0"/>
        <v>45864.289583333339</v>
      </c>
      <c r="K43" s="70">
        <v>8</v>
      </c>
      <c r="L43" s="29">
        <v>10</v>
      </c>
      <c r="M43" s="32">
        <f t="shared" si="1"/>
        <v>0.8</v>
      </c>
      <c r="N43" s="31"/>
      <c r="O43" s="32"/>
      <c r="P43" s="61"/>
      <c r="Q43" s="61"/>
    </row>
    <row r="44" spans="1:18" s="26" customFormat="1" ht="14.4" x14ac:dyDescent="0.3">
      <c r="A44" s="26" t="s">
        <v>144</v>
      </c>
      <c r="B44" s="26" t="s">
        <v>145</v>
      </c>
      <c r="C44" s="26" t="s">
        <v>146</v>
      </c>
      <c r="D44" s="65">
        <f t="shared" si="4"/>
        <v>41</v>
      </c>
      <c r="F44" s="60">
        <f t="shared" si="3"/>
        <v>45864.322916666672</v>
      </c>
      <c r="G44" s="32">
        <v>0.5</v>
      </c>
      <c r="H44" s="32"/>
      <c r="I44" s="62">
        <f t="shared" si="0"/>
        <v>45864.343750000007</v>
      </c>
      <c r="K44" s="70">
        <v>40</v>
      </c>
      <c r="L44" s="29">
        <v>10</v>
      </c>
      <c r="M44" s="32">
        <f t="shared" si="1"/>
        <v>4</v>
      </c>
      <c r="N44" s="31"/>
      <c r="O44" s="32"/>
      <c r="P44" s="32"/>
      <c r="Q44" s="32"/>
    </row>
    <row r="45" spans="1:18" s="26" customFormat="1" ht="12.45" customHeight="1" x14ac:dyDescent="0.25">
      <c r="A45" s="65" t="s">
        <v>147</v>
      </c>
      <c r="B45" s="65" t="s">
        <v>148</v>
      </c>
      <c r="C45" s="65" t="s">
        <v>149</v>
      </c>
      <c r="D45" s="65">
        <f t="shared" si="4"/>
        <v>42</v>
      </c>
      <c r="E45" s="68"/>
      <c r="F45" s="60">
        <f t="shared" si="3"/>
        <v>45864.510416666672</v>
      </c>
      <c r="G45" s="61">
        <v>0.5</v>
      </c>
      <c r="H45" s="61">
        <v>0.25</v>
      </c>
      <c r="I45" s="62">
        <f t="shared" si="0"/>
        <v>45864.541666666672</v>
      </c>
      <c r="J45" s="65"/>
      <c r="K45" s="57">
        <v>2</v>
      </c>
      <c r="L45" s="29">
        <v>10</v>
      </c>
      <c r="M45" s="61">
        <f t="shared" si="1"/>
        <v>0.2</v>
      </c>
      <c r="N45" s="57"/>
      <c r="O45" s="61"/>
      <c r="P45" s="61"/>
      <c r="Q45" s="61"/>
    </row>
    <row r="46" spans="1:18" s="26" customFormat="1" x14ac:dyDescent="0.25">
      <c r="A46" s="65" t="s">
        <v>150</v>
      </c>
      <c r="B46" s="65" t="s">
        <v>151</v>
      </c>
      <c r="C46" s="65" t="s">
        <v>152</v>
      </c>
      <c r="D46" s="65">
        <f t="shared" si="4"/>
        <v>43</v>
      </c>
      <c r="E46" s="68"/>
      <c r="F46" s="60">
        <f t="shared" si="3"/>
        <v>45864.55</v>
      </c>
      <c r="G46" s="61">
        <v>0.5</v>
      </c>
      <c r="H46" s="61">
        <v>0.25</v>
      </c>
      <c r="I46" s="62">
        <f t="shared" si="0"/>
        <v>45864.581250000003</v>
      </c>
      <c r="J46" s="65"/>
      <c r="K46" s="57">
        <v>27</v>
      </c>
      <c r="L46" s="29">
        <v>10</v>
      </c>
      <c r="M46" s="61">
        <f t="shared" si="1"/>
        <v>2.7</v>
      </c>
      <c r="N46" s="57"/>
      <c r="O46" s="61"/>
      <c r="P46" s="61"/>
      <c r="Q46" s="61"/>
      <c r="R46" s="65"/>
    </row>
    <row r="47" spans="1:18" s="26" customFormat="1" x14ac:dyDescent="0.25">
      <c r="A47" s="65" t="s">
        <v>153</v>
      </c>
      <c r="B47" s="65" t="s">
        <v>154</v>
      </c>
      <c r="C47" s="65" t="s">
        <v>155</v>
      </c>
      <c r="D47" s="65">
        <f t="shared" si="4"/>
        <v>44</v>
      </c>
      <c r="E47" s="68"/>
      <c r="F47" s="60">
        <f t="shared" si="3"/>
        <v>45864.693750000006</v>
      </c>
      <c r="G47" s="61">
        <v>1.5</v>
      </c>
      <c r="H47" s="61">
        <v>0.25</v>
      </c>
      <c r="I47" s="62">
        <f t="shared" si="0"/>
        <v>45864.76666666667</v>
      </c>
      <c r="J47" s="65"/>
      <c r="K47" s="57">
        <v>13.6</v>
      </c>
      <c r="L47" s="29">
        <v>10</v>
      </c>
      <c r="M47" s="61">
        <f t="shared" si="1"/>
        <v>1.3599999999999999</v>
      </c>
      <c r="N47" s="57"/>
      <c r="O47" s="61"/>
      <c r="P47" s="61"/>
      <c r="Q47" s="61"/>
      <c r="R47" s="65"/>
    </row>
    <row r="48" spans="1:18" s="26" customFormat="1" x14ac:dyDescent="0.25">
      <c r="A48" s="65" t="s">
        <v>156</v>
      </c>
      <c r="B48" s="65" t="s">
        <v>157</v>
      </c>
      <c r="C48" s="65" t="s">
        <v>158</v>
      </c>
      <c r="D48" s="65">
        <f t="shared" si="4"/>
        <v>45</v>
      </c>
      <c r="E48" s="68"/>
      <c r="F48" s="60">
        <f t="shared" si="3"/>
        <v>45864.823333333334</v>
      </c>
      <c r="G48" s="61">
        <v>0.5</v>
      </c>
      <c r="H48" s="61"/>
      <c r="I48" s="62">
        <f t="shared" si="0"/>
        <v>45864.844166666669</v>
      </c>
      <c r="J48" s="65"/>
      <c r="K48" s="57">
        <v>25</v>
      </c>
      <c r="L48" s="29">
        <v>10</v>
      </c>
      <c r="M48" s="61">
        <f t="shared" si="1"/>
        <v>2.5</v>
      </c>
      <c r="N48" s="57"/>
      <c r="O48" s="61"/>
      <c r="P48" s="61"/>
      <c r="Q48" s="61"/>
      <c r="R48" s="65"/>
    </row>
    <row r="49" spans="1:18" s="26" customFormat="1" x14ac:dyDescent="0.25">
      <c r="A49" s="65" t="s">
        <v>159</v>
      </c>
      <c r="B49" s="65" t="s">
        <v>160</v>
      </c>
      <c r="C49" s="65" t="s">
        <v>161</v>
      </c>
      <c r="D49" s="65">
        <f t="shared" si="4"/>
        <v>46</v>
      </c>
      <c r="E49" s="68"/>
      <c r="F49" s="60">
        <f t="shared" si="3"/>
        <v>45864.948333333334</v>
      </c>
      <c r="G49" s="61">
        <v>0.5</v>
      </c>
      <c r="H49" s="61"/>
      <c r="I49" s="62">
        <f t="shared" si="0"/>
        <v>45864.969166666669</v>
      </c>
      <c r="J49" s="65"/>
      <c r="K49" s="57">
        <v>4.8</v>
      </c>
      <c r="L49" s="29">
        <v>10</v>
      </c>
      <c r="M49" s="61">
        <f t="shared" si="1"/>
        <v>0.48</v>
      </c>
      <c r="N49" s="57"/>
      <c r="O49" s="61"/>
      <c r="P49" s="61"/>
      <c r="Q49" s="61"/>
      <c r="R49" s="65"/>
    </row>
    <row r="50" spans="1:18" s="26" customFormat="1" ht="17.7" customHeight="1" x14ac:dyDescent="0.25">
      <c r="A50" s="65" t="s">
        <v>162</v>
      </c>
      <c r="B50" s="65" t="s">
        <v>163</v>
      </c>
      <c r="C50" s="65" t="s">
        <v>164</v>
      </c>
      <c r="D50" s="65">
        <f t="shared" si="4"/>
        <v>47</v>
      </c>
      <c r="E50" s="68"/>
      <c r="F50" s="60">
        <f t="shared" si="3"/>
        <v>45864.989166666666</v>
      </c>
      <c r="G50" s="61">
        <v>0.5</v>
      </c>
      <c r="H50" s="61"/>
      <c r="I50" s="62">
        <f t="shared" si="0"/>
        <v>45865.01</v>
      </c>
      <c r="J50" s="65"/>
      <c r="K50" s="57">
        <v>5.6</v>
      </c>
      <c r="L50" s="29">
        <v>10</v>
      </c>
      <c r="M50" s="61">
        <f t="shared" si="1"/>
        <v>0.55999999999999994</v>
      </c>
      <c r="N50" s="57"/>
      <c r="O50" s="61"/>
      <c r="P50" s="61"/>
      <c r="Q50" s="61"/>
      <c r="R50" s="65"/>
    </row>
    <row r="51" spans="1:18" s="26" customFormat="1" x14ac:dyDescent="0.25">
      <c r="A51" s="65" t="s">
        <v>165</v>
      </c>
      <c r="B51" s="65" t="s">
        <v>166</v>
      </c>
      <c r="C51" s="65" t="s">
        <v>167</v>
      </c>
      <c r="D51" s="65">
        <f t="shared" si="4"/>
        <v>48</v>
      </c>
      <c r="E51" s="68"/>
      <c r="F51" s="60">
        <f t="shared" si="3"/>
        <v>45865.033333333333</v>
      </c>
      <c r="G51" s="61">
        <v>1</v>
      </c>
      <c r="H51" s="61"/>
      <c r="I51" s="62">
        <f t="shared" si="0"/>
        <v>45865.074999999997</v>
      </c>
      <c r="J51" s="65"/>
      <c r="K51" s="57">
        <v>152</v>
      </c>
      <c r="L51" s="29">
        <v>10</v>
      </c>
      <c r="M51" s="61">
        <f t="shared" si="1"/>
        <v>15.2</v>
      </c>
      <c r="N51" s="57"/>
      <c r="O51" s="61"/>
      <c r="P51" s="61"/>
      <c r="Q51" s="61"/>
      <c r="R51" s="65"/>
    </row>
    <row r="52" spans="1:18" ht="13.8" thickBot="1" x14ac:dyDescent="0.3">
      <c r="A52" s="103" t="s">
        <v>168</v>
      </c>
      <c r="B52" s="103"/>
      <c r="C52" s="103"/>
      <c r="D52" s="103"/>
      <c r="E52" s="104"/>
      <c r="F52" s="24">
        <f t="shared" si="3"/>
        <v>45865.708333333328</v>
      </c>
      <c r="G52" s="105">
        <v>0</v>
      </c>
      <c r="H52" s="105"/>
      <c r="I52" s="106">
        <f t="shared" si="0"/>
        <v>45865.708333333328</v>
      </c>
      <c r="J52" s="103"/>
      <c r="K52" s="107">
        <v>12</v>
      </c>
      <c r="L52" s="108">
        <v>10</v>
      </c>
      <c r="M52" s="105">
        <f>K52/L52</f>
        <v>1.2</v>
      </c>
      <c r="N52" s="23"/>
      <c r="O52" s="13"/>
      <c r="P52" s="13"/>
      <c r="Q52" s="13"/>
    </row>
    <row r="53" spans="1:18" ht="15.6" x14ac:dyDescent="0.3">
      <c r="A53" s="36" t="s">
        <v>169</v>
      </c>
      <c r="B53" s="37"/>
      <c r="C53" s="37"/>
      <c r="D53" s="37"/>
      <c r="E53" s="38"/>
      <c r="F53" s="71">
        <f t="shared" si="3"/>
        <v>45865.758333333331</v>
      </c>
      <c r="G53" s="13"/>
      <c r="H53" s="13"/>
      <c r="I53" s="25"/>
      <c r="J53" s="33"/>
      <c r="K53" s="23"/>
      <c r="L53" s="23"/>
      <c r="M53" s="13"/>
      <c r="N53" s="23"/>
      <c r="O53" s="13"/>
      <c r="P53" s="13"/>
      <c r="Q53" s="13"/>
    </row>
    <row r="54" spans="1:18" s="46" customFormat="1" ht="15.6" x14ac:dyDescent="0.3">
      <c r="A54" s="39"/>
      <c r="B54" s="39"/>
      <c r="C54" s="39"/>
      <c r="D54" s="39" t="s">
        <v>191</v>
      </c>
      <c r="E54" s="40"/>
      <c r="F54" s="72">
        <v>45865.633333333331</v>
      </c>
      <c r="G54" s="42"/>
      <c r="H54" s="42"/>
      <c r="I54" s="43"/>
      <c r="J54" s="39"/>
      <c r="K54" s="44"/>
      <c r="L54" s="45"/>
      <c r="M54" s="42"/>
      <c r="N54" s="44"/>
      <c r="O54" s="42"/>
      <c r="P54" s="42"/>
      <c r="Q54" s="42"/>
      <c r="R54" s="39"/>
    </row>
    <row r="55" spans="1:18" s="46" customFormat="1" x14ac:dyDescent="0.25">
      <c r="A55" s="39"/>
      <c r="B55" s="39"/>
      <c r="C55" s="39"/>
      <c r="D55" s="39"/>
      <c r="E55" s="40"/>
      <c r="F55" s="41"/>
      <c r="G55" s="42"/>
      <c r="H55" s="42"/>
      <c r="I55" s="43"/>
      <c r="J55" s="39"/>
      <c r="K55" s="44"/>
      <c r="L55" s="45"/>
      <c r="M55" s="42"/>
      <c r="N55" s="44"/>
      <c r="O55" s="42"/>
      <c r="P55" s="42"/>
      <c r="Q55" s="42"/>
      <c r="R55" s="39"/>
    </row>
    <row r="56" spans="1:18" s="26" customFormat="1" ht="14.4" x14ac:dyDescent="0.3">
      <c r="A56" s="14"/>
      <c r="B56" s="14"/>
      <c r="C56" s="14"/>
      <c r="D56" s="14"/>
      <c r="E56" s="14"/>
      <c r="F56" s="47"/>
      <c r="G56" s="27"/>
      <c r="H56" s="27"/>
      <c r="I56" s="25"/>
      <c r="K56" s="35"/>
      <c r="L56" s="48"/>
      <c r="M56" s="30"/>
      <c r="N56" s="31"/>
      <c r="O56" s="32"/>
      <c r="P56" s="27"/>
      <c r="Q56" s="27"/>
    </row>
    <row r="57" spans="1:18" s="26" customFormat="1" ht="14.4" x14ac:dyDescent="0.3">
      <c r="A57" s="14"/>
      <c r="B57" s="14"/>
      <c r="C57" s="14"/>
      <c r="D57" s="14"/>
      <c r="E57" s="14"/>
      <c r="F57" s="47"/>
      <c r="G57" s="27"/>
      <c r="H57" s="27"/>
      <c r="I57" s="25"/>
      <c r="K57" s="35"/>
      <c r="L57" s="48"/>
      <c r="M57" s="30"/>
      <c r="N57" s="31"/>
      <c r="O57" s="32"/>
      <c r="P57" s="27"/>
      <c r="Q57" s="27"/>
    </row>
    <row r="58" spans="1:18" s="26" customFormat="1" ht="14.4" x14ac:dyDescent="0.3">
      <c r="A58" s="14"/>
      <c r="B58" s="14"/>
      <c r="C58" s="14"/>
      <c r="D58" s="14"/>
      <c r="E58" s="14"/>
      <c r="F58" s="47"/>
      <c r="G58" s="27"/>
      <c r="H58" s="27"/>
      <c r="I58" s="25"/>
      <c r="K58" s="35"/>
      <c r="L58" s="48"/>
      <c r="M58" s="30"/>
      <c r="N58" s="31"/>
      <c r="O58" s="32"/>
      <c r="P58" s="27"/>
      <c r="Q58" s="27"/>
    </row>
    <row r="59" spans="1:18" s="26" customFormat="1" ht="14.4" x14ac:dyDescent="0.3">
      <c r="A59" s="14"/>
      <c r="B59" s="14"/>
      <c r="C59" s="14"/>
      <c r="D59" s="14"/>
      <c r="E59" s="14"/>
      <c r="F59" s="47"/>
      <c r="G59" s="27"/>
      <c r="H59" s="27"/>
      <c r="I59" s="25"/>
      <c r="K59" s="35"/>
      <c r="L59" s="48"/>
      <c r="M59" s="30"/>
      <c r="N59" s="31"/>
      <c r="O59" s="32"/>
      <c r="P59" s="27"/>
      <c r="Q59" s="27"/>
    </row>
    <row r="60" spans="1:18" x14ac:dyDescent="0.25">
      <c r="A60" s="33"/>
      <c r="B60" s="33"/>
      <c r="C60" s="33"/>
      <c r="D60" s="33"/>
      <c r="E60" s="34"/>
      <c r="F60" s="47"/>
      <c r="G60" s="13"/>
      <c r="H60" s="13"/>
      <c r="I60" s="25"/>
      <c r="J60" s="33"/>
      <c r="K60" s="23"/>
      <c r="L60" s="49"/>
      <c r="M60" s="13"/>
      <c r="N60" s="23"/>
      <c r="O60" s="13"/>
      <c r="P60" s="13"/>
      <c r="Q60" s="13"/>
    </row>
    <row r="61" spans="1:18" x14ac:dyDescent="0.25">
      <c r="A61" s="50"/>
      <c r="B61" s="50"/>
      <c r="C61" s="50"/>
      <c r="D61" s="50"/>
      <c r="E61" s="51"/>
      <c r="F61" s="47"/>
      <c r="G61" s="13"/>
      <c r="H61" s="13"/>
      <c r="I61" s="25"/>
      <c r="J61" s="33"/>
      <c r="K61" s="23"/>
      <c r="L61" s="23"/>
      <c r="M61" s="13"/>
      <c r="N61" s="23"/>
      <c r="O61" s="13"/>
      <c r="P61" s="13"/>
      <c r="Q61" s="13"/>
    </row>
    <row r="66" spans="1:18" x14ac:dyDescent="0.25">
      <c r="A66" s="33"/>
      <c r="B66" s="33"/>
      <c r="C66" s="33"/>
      <c r="D66" s="33"/>
      <c r="F66" s="47"/>
      <c r="G66" s="13"/>
      <c r="H66" s="13"/>
      <c r="I66" s="25"/>
      <c r="J66" s="33"/>
      <c r="K66" s="52"/>
      <c r="L66" s="49"/>
      <c r="M66" s="13"/>
      <c r="N66" s="23"/>
      <c r="O66" s="53"/>
      <c r="P66" s="13"/>
      <c r="Q66" s="13"/>
    </row>
    <row r="67" spans="1:18" x14ac:dyDescent="0.25">
      <c r="A67" s="33"/>
      <c r="B67" s="33"/>
      <c r="C67" s="33"/>
      <c r="D67" s="33"/>
      <c r="F67" s="47"/>
      <c r="G67" s="13"/>
      <c r="H67" s="13"/>
      <c r="I67" s="25"/>
      <c r="J67" s="33"/>
      <c r="K67" s="52"/>
      <c r="L67" s="49"/>
      <c r="M67" s="13"/>
      <c r="N67" s="23"/>
      <c r="O67" s="53"/>
      <c r="P67" s="13"/>
      <c r="Q67" s="13"/>
    </row>
    <row r="68" spans="1:18" x14ac:dyDescent="0.25">
      <c r="A68" s="33"/>
      <c r="B68" s="33"/>
      <c r="C68" s="33"/>
      <c r="D68" s="33"/>
      <c r="E68" s="34"/>
      <c r="F68" s="47"/>
      <c r="G68" s="13"/>
      <c r="H68" s="13"/>
      <c r="I68" s="25"/>
      <c r="J68" s="33"/>
      <c r="K68" s="23"/>
      <c r="L68" s="49"/>
      <c r="M68" s="13"/>
      <c r="N68" s="23"/>
      <c r="O68" s="13"/>
      <c r="P68" s="13"/>
      <c r="Q68" s="13"/>
    </row>
    <row r="69" spans="1:18" x14ac:dyDescent="0.25">
      <c r="A69" s="33"/>
      <c r="B69" s="33"/>
      <c r="C69" s="33"/>
      <c r="D69" s="33"/>
      <c r="E69" s="34"/>
      <c r="F69" s="47"/>
      <c r="G69" s="13"/>
      <c r="H69" s="13"/>
      <c r="I69" s="25"/>
      <c r="J69" s="33"/>
      <c r="K69" s="23"/>
      <c r="L69" s="49"/>
      <c r="M69" s="13"/>
      <c r="N69" s="23"/>
      <c r="O69" s="13"/>
      <c r="P69" s="13"/>
      <c r="Q69" s="13"/>
    </row>
    <row r="70" spans="1:18" x14ac:dyDescent="0.25">
      <c r="A70" s="33"/>
      <c r="B70" s="33"/>
      <c r="C70" s="33"/>
      <c r="D70" s="33"/>
      <c r="E70" s="34"/>
      <c r="F70" s="47"/>
      <c r="G70" s="13"/>
      <c r="H70" s="13"/>
      <c r="I70" s="25"/>
      <c r="J70" s="33"/>
      <c r="K70" s="23"/>
      <c r="L70" s="49"/>
      <c r="M70" s="13"/>
      <c r="N70" s="23"/>
      <c r="O70" s="13"/>
      <c r="P70" s="13"/>
      <c r="Q70" s="13"/>
    </row>
    <row r="71" spans="1:18" x14ac:dyDescent="0.25">
      <c r="A71" s="33"/>
      <c r="B71" s="33"/>
      <c r="C71" s="33"/>
      <c r="D71" s="33"/>
      <c r="E71" s="34"/>
      <c r="F71" s="47"/>
      <c r="G71" s="13"/>
      <c r="H71" s="13"/>
      <c r="I71" s="25"/>
      <c r="J71" s="33"/>
      <c r="K71" s="23"/>
      <c r="L71" s="49"/>
      <c r="M71" s="13"/>
      <c r="N71" s="23"/>
      <c r="O71" s="13"/>
      <c r="P71" s="13"/>
      <c r="Q71" s="13"/>
    </row>
    <row r="72" spans="1:18" x14ac:dyDescent="0.25">
      <c r="A72" s="33"/>
      <c r="B72" s="33"/>
      <c r="C72" s="33"/>
      <c r="D72" s="33"/>
      <c r="E72" s="34"/>
      <c r="F72" s="47"/>
      <c r="G72" s="13"/>
      <c r="H72" s="13"/>
      <c r="I72" s="25"/>
      <c r="J72" s="33"/>
      <c r="K72" s="23"/>
      <c r="L72" s="49"/>
      <c r="M72" s="13"/>
      <c r="N72" s="23"/>
      <c r="O72" s="13"/>
      <c r="P72" s="13"/>
      <c r="Q72" s="13"/>
    </row>
    <row r="73" spans="1:18" x14ac:dyDescent="0.25">
      <c r="A73" s="33"/>
      <c r="B73" s="33"/>
      <c r="C73" s="33"/>
      <c r="D73" s="33"/>
      <c r="E73" s="34"/>
      <c r="F73" s="47"/>
      <c r="G73" s="13"/>
      <c r="H73" s="13"/>
      <c r="I73" s="25"/>
      <c r="J73" s="33"/>
      <c r="K73" s="23"/>
      <c r="L73" s="49"/>
      <c r="M73" s="13"/>
      <c r="N73" s="23"/>
      <c r="O73" s="13"/>
      <c r="P73" s="13"/>
      <c r="Q73" s="13"/>
    </row>
    <row r="74" spans="1:18" x14ac:dyDescent="0.25">
      <c r="A74" s="33"/>
      <c r="B74" s="33"/>
      <c r="C74" s="33"/>
      <c r="D74" s="33"/>
      <c r="E74" s="34"/>
      <c r="F74" s="47"/>
      <c r="G74" s="13"/>
      <c r="H74" s="13"/>
      <c r="I74" s="25"/>
      <c r="J74" s="33"/>
      <c r="K74" s="23"/>
      <c r="L74" s="49"/>
      <c r="M74" s="13"/>
      <c r="N74" s="23"/>
      <c r="O74" s="13"/>
      <c r="P74" s="13"/>
      <c r="Q74" s="13"/>
    </row>
    <row r="75" spans="1:18" x14ac:dyDescent="0.25">
      <c r="A75" s="33"/>
      <c r="B75" s="33"/>
      <c r="C75" s="33"/>
      <c r="D75" s="33"/>
      <c r="E75" s="34"/>
      <c r="F75" s="47"/>
      <c r="G75" s="13"/>
      <c r="H75" s="13"/>
      <c r="I75" s="25"/>
      <c r="J75" s="33"/>
      <c r="K75" s="23"/>
      <c r="L75" s="49"/>
      <c r="M75" s="13"/>
      <c r="N75" s="23"/>
      <c r="O75" s="13"/>
      <c r="P75" s="13"/>
      <c r="Q75" s="13"/>
    </row>
    <row r="76" spans="1:18" x14ac:dyDescent="0.25">
      <c r="A76" s="33"/>
      <c r="B76" s="33"/>
      <c r="C76" s="33"/>
      <c r="D76" s="33"/>
      <c r="E76" s="34"/>
      <c r="F76" s="47"/>
      <c r="G76" s="13"/>
      <c r="H76" s="13"/>
      <c r="I76" s="25"/>
      <c r="J76" s="33"/>
      <c r="K76" s="23"/>
      <c r="L76" s="49"/>
      <c r="M76" s="13"/>
      <c r="N76" s="23"/>
      <c r="O76" s="13"/>
      <c r="P76" s="13"/>
      <c r="Q76" s="13"/>
    </row>
    <row r="77" spans="1:18" x14ac:dyDescent="0.25">
      <c r="A77" s="33"/>
      <c r="B77" s="33"/>
      <c r="C77" s="33"/>
      <c r="D77" s="33"/>
      <c r="E77" s="34"/>
      <c r="F77" s="47"/>
      <c r="G77" s="13"/>
      <c r="H77" s="13"/>
      <c r="I77" s="25"/>
      <c r="J77" s="33"/>
      <c r="K77" s="23"/>
      <c r="L77" s="49"/>
      <c r="M77" s="13"/>
      <c r="N77" s="23"/>
      <c r="O77" s="13"/>
      <c r="P77" s="13"/>
      <c r="Q77" s="13"/>
    </row>
    <row r="78" spans="1:18" x14ac:dyDescent="0.25">
      <c r="A78" s="33"/>
      <c r="B78" s="33"/>
      <c r="C78" s="33"/>
      <c r="D78" s="33"/>
      <c r="E78" s="34"/>
      <c r="F78" s="47"/>
      <c r="G78" s="13"/>
      <c r="H78" s="13"/>
      <c r="I78" s="25"/>
      <c r="J78" s="33"/>
      <c r="K78" s="23"/>
      <c r="L78" s="49"/>
      <c r="M78" s="13"/>
      <c r="N78" s="23"/>
      <c r="O78" s="13"/>
      <c r="P78" s="13"/>
      <c r="Q78" s="13"/>
    </row>
    <row r="79" spans="1:18" x14ac:dyDescent="0.25">
      <c r="A79" s="33"/>
      <c r="B79" s="33"/>
      <c r="C79" s="33"/>
      <c r="D79" s="33"/>
      <c r="E79" s="34"/>
      <c r="F79" s="47"/>
      <c r="G79" s="13"/>
      <c r="H79" s="13"/>
      <c r="I79" s="25"/>
      <c r="J79" s="33"/>
      <c r="K79" s="23"/>
      <c r="L79" s="49"/>
      <c r="M79" s="13"/>
      <c r="N79" s="23"/>
      <c r="O79" s="13"/>
      <c r="P79" s="13"/>
      <c r="Q79" s="13"/>
      <c r="R79" s="33"/>
    </row>
    <row r="82" spans="1:18" x14ac:dyDescent="0.25">
      <c r="A82" s="33"/>
      <c r="B82" s="33"/>
      <c r="C82" s="33"/>
      <c r="D82" s="33"/>
      <c r="E82" s="34"/>
      <c r="F82" s="47"/>
      <c r="G82" s="13"/>
      <c r="H82" s="13"/>
      <c r="I82" s="25"/>
      <c r="J82" s="33"/>
      <c r="K82" s="23"/>
      <c r="L82" s="49"/>
      <c r="M82" s="13"/>
      <c r="N82" s="23"/>
      <c r="O82" s="13"/>
      <c r="P82" s="13"/>
      <c r="Q82" s="13"/>
      <c r="R82" s="33"/>
    </row>
    <row r="83" spans="1:18" x14ac:dyDescent="0.25">
      <c r="A83" s="33"/>
      <c r="B83" s="33"/>
      <c r="C83" s="33"/>
      <c r="D83" s="33"/>
      <c r="E83" s="34"/>
      <c r="F83" s="47"/>
      <c r="G83" s="13"/>
      <c r="H83" s="13"/>
      <c r="I83" s="25"/>
      <c r="J83" s="33"/>
      <c r="K83" s="23"/>
      <c r="L83" s="49"/>
      <c r="M83" s="13"/>
      <c r="N83" s="23"/>
      <c r="O83" s="13"/>
      <c r="P83" s="13"/>
      <c r="Q83" s="13"/>
      <c r="R83" s="33"/>
    </row>
    <row r="84" spans="1:18" x14ac:dyDescent="0.25">
      <c r="A84" s="33"/>
      <c r="B84" s="33"/>
      <c r="C84" s="33"/>
      <c r="D84" s="33"/>
      <c r="E84" s="34"/>
      <c r="F84" s="47"/>
      <c r="G84" s="13"/>
      <c r="H84" s="13"/>
      <c r="I84" s="25"/>
      <c r="J84" s="33"/>
      <c r="K84" s="23"/>
      <c r="L84" s="49"/>
      <c r="M84" s="13"/>
      <c r="N84" s="23"/>
      <c r="O84" s="13"/>
      <c r="P84" s="13"/>
      <c r="Q84" s="13"/>
      <c r="R84" s="33"/>
    </row>
    <row r="85" spans="1:18" x14ac:dyDescent="0.25">
      <c r="A85" s="33"/>
      <c r="B85" s="33"/>
      <c r="C85" s="33"/>
      <c r="D85" s="33"/>
      <c r="E85" s="34"/>
      <c r="F85" s="47"/>
      <c r="G85" s="13"/>
      <c r="H85" s="13"/>
      <c r="I85" s="25"/>
      <c r="J85" s="33"/>
      <c r="K85" s="23"/>
      <c r="L85" s="49"/>
      <c r="M85" s="13"/>
      <c r="N85" s="23"/>
      <c r="O85" s="13"/>
      <c r="P85" s="13"/>
      <c r="Q85" s="13"/>
      <c r="R85" s="33"/>
    </row>
    <row r="86" spans="1:18" x14ac:dyDescent="0.25">
      <c r="A86" s="33"/>
      <c r="B86" s="33"/>
      <c r="C86" s="33"/>
      <c r="D86" s="33"/>
      <c r="E86" s="34"/>
      <c r="F86" s="47"/>
      <c r="G86" s="13"/>
      <c r="H86" s="13"/>
      <c r="I86" s="25"/>
      <c r="J86" s="33"/>
      <c r="K86" s="23"/>
      <c r="L86" s="49"/>
      <c r="M86" s="13"/>
      <c r="N86" s="23"/>
      <c r="O86" s="13"/>
      <c r="P86" s="13"/>
      <c r="Q86" s="13"/>
      <c r="R86" s="33"/>
    </row>
    <row r="87" spans="1:18" x14ac:dyDescent="0.25">
      <c r="A87" s="33"/>
      <c r="B87" s="33"/>
      <c r="C87" s="33"/>
      <c r="D87" s="33"/>
      <c r="E87" s="34"/>
      <c r="F87" s="47"/>
      <c r="G87" s="13"/>
      <c r="H87" s="13"/>
      <c r="I87" s="25"/>
      <c r="J87" s="33"/>
      <c r="K87" s="23"/>
      <c r="L87" s="49"/>
      <c r="M87" s="13"/>
      <c r="N87" s="23"/>
      <c r="O87" s="13"/>
      <c r="P87" s="13"/>
      <c r="Q87" s="13"/>
      <c r="R87" s="33"/>
    </row>
    <row r="88" spans="1:18" x14ac:dyDescent="0.25">
      <c r="A88" s="33"/>
      <c r="B88" s="33"/>
      <c r="C88" s="33"/>
      <c r="D88" s="33"/>
      <c r="E88" s="34"/>
      <c r="F88" s="47"/>
      <c r="G88" s="13"/>
      <c r="H88" s="13"/>
      <c r="I88" s="25"/>
      <c r="J88" s="33"/>
      <c r="K88" s="23"/>
      <c r="L88" s="49"/>
      <c r="M88" s="13"/>
      <c r="N88" s="23"/>
      <c r="O88" s="13"/>
      <c r="P88" s="13"/>
      <c r="Q88" s="13"/>
      <c r="R88" s="33"/>
    </row>
    <row r="89" spans="1:18" x14ac:dyDescent="0.25">
      <c r="A89" s="33"/>
      <c r="B89" s="33"/>
      <c r="C89" s="33"/>
      <c r="D89" s="33"/>
      <c r="E89" s="34"/>
      <c r="F89" s="47"/>
      <c r="G89" s="13"/>
      <c r="H89" s="13"/>
      <c r="I89" s="25"/>
      <c r="J89" s="33"/>
      <c r="K89" s="23"/>
      <c r="L89" s="49"/>
      <c r="M89" s="13"/>
      <c r="N89" s="23"/>
      <c r="O89" s="13"/>
      <c r="P89" s="13"/>
      <c r="Q89" s="13"/>
      <c r="R89" s="33"/>
    </row>
    <row r="90" spans="1:18" x14ac:dyDescent="0.25">
      <c r="A90" s="33"/>
      <c r="B90" s="33"/>
      <c r="C90" s="33"/>
      <c r="D90" s="33"/>
      <c r="E90" s="34"/>
      <c r="F90" s="47"/>
      <c r="G90" s="13"/>
      <c r="H90" s="13"/>
      <c r="I90" s="25"/>
      <c r="J90" s="33"/>
      <c r="K90" s="23"/>
      <c r="L90" s="49"/>
      <c r="M90" s="13"/>
      <c r="N90" s="23"/>
      <c r="O90" s="13"/>
      <c r="P90" s="13"/>
      <c r="Q90" s="13"/>
      <c r="R90" s="33"/>
    </row>
    <row r="91" spans="1:18" x14ac:dyDescent="0.25">
      <c r="A91" s="33"/>
      <c r="B91" s="33"/>
      <c r="C91" s="33"/>
      <c r="D91" s="33"/>
      <c r="E91" s="34"/>
      <c r="F91" s="47"/>
      <c r="G91" s="13"/>
      <c r="H91" s="13"/>
      <c r="I91" s="25"/>
      <c r="J91" s="33"/>
      <c r="K91" s="23"/>
      <c r="L91" s="49"/>
      <c r="M91" s="13"/>
      <c r="N91" s="23"/>
      <c r="O91" s="13"/>
      <c r="P91" s="13"/>
      <c r="Q91" s="13"/>
      <c r="R91" s="33"/>
    </row>
    <row r="92" spans="1:18" x14ac:dyDescent="0.25">
      <c r="A92" s="33"/>
      <c r="B92" s="33"/>
      <c r="C92" s="33"/>
      <c r="D92" s="33"/>
      <c r="E92" s="34"/>
      <c r="F92" s="47"/>
      <c r="G92" s="13"/>
      <c r="H92" s="13"/>
      <c r="I92" s="25"/>
      <c r="J92" s="33"/>
      <c r="K92" s="23"/>
      <c r="L92" s="49"/>
      <c r="M92" s="13"/>
      <c r="N92" s="23"/>
      <c r="O92" s="13"/>
      <c r="P92" s="13"/>
      <c r="Q92" s="13"/>
      <c r="R92" s="33"/>
    </row>
    <row r="93" spans="1:18" x14ac:dyDescent="0.25">
      <c r="A93" s="33"/>
      <c r="B93" s="33"/>
      <c r="C93" s="33"/>
      <c r="D93" s="33"/>
      <c r="E93" s="34"/>
      <c r="F93" s="47"/>
      <c r="G93" s="13"/>
      <c r="H93" s="13"/>
      <c r="I93" s="25"/>
      <c r="J93" s="33"/>
      <c r="K93" s="23"/>
      <c r="L93" s="49"/>
      <c r="M93" s="13"/>
      <c r="N93" s="23"/>
      <c r="O93" s="13"/>
      <c r="P93" s="13"/>
      <c r="Q93" s="13"/>
      <c r="R93" s="33"/>
    </row>
    <row r="102" spans="1:17" x14ac:dyDescent="0.25">
      <c r="A102" s="33"/>
      <c r="B102" s="33"/>
      <c r="C102" s="33"/>
      <c r="D102" s="33"/>
      <c r="E102" s="34"/>
      <c r="F102" s="47"/>
      <c r="G102" s="13"/>
      <c r="H102" s="13"/>
      <c r="I102" s="25"/>
      <c r="J102" s="33"/>
      <c r="K102" s="23"/>
      <c r="L102" s="49"/>
      <c r="M102" s="13"/>
      <c r="N102" s="23"/>
      <c r="O102" s="13"/>
      <c r="P102" s="13"/>
      <c r="Q102" s="13"/>
    </row>
    <row r="103" spans="1:17" x14ac:dyDescent="0.25">
      <c r="A103" s="33"/>
      <c r="B103" s="33"/>
      <c r="C103" s="33"/>
      <c r="D103" s="33"/>
      <c r="E103" s="34"/>
      <c r="F103" s="47"/>
      <c r="G103" s="13"/>
      <c r="H103" s="13"/>
      <c r="I103" s="25"/>
      <c r="J103" s="33"/>
      <c r="K103" s="23"/>
      <c r="L103" s="49"/>
      <c r="M103" s="13"/>
      <c r="N103" s="23"/>
      <c r="O103" s="13"/>
      <c r="P103" s="13"/>
      <c r="Q103" s="13"/>
    </row>
    <row r="104" spans="1:17" x14ac:dyDescent="0.25">
      <c r="A104" s="33"/>
      <c r="B104" s="33"/>
      <c r="C104" s="33"/>
      <c r="D104" s="33"/>
      <c r="E104" s="34"/>
      <c r="F104" s="47"/>
      <c r="G104" s="13"/>
      <c r="H104" s="13"/>
      <c r="I104" s="25"/>
      <c r="J104" s="33"/>
      <c r="K104" s="23"/>
      <c r="L104" s="49"/>
      <c r="M104" s="13"/>
      <c r="N104" s="23"/>
      <c r="O104" s="13"/>
      <c r="P104" s="13"/>
      <c r="Q104" s="13"/>
    </row>
    <row r="105" spans="1:17" x14ac:dyDescent="0.25">
      <c r="A105" s="33"/>
      <c r="B105" s="33"/>
      <c r="C105" s="33"/>
      <c r="D105" s="33"/>
      <c r="E105" s="34"/>
      <c r="F105" s="47"/>
      <c r="G105" s="13"/>
      <c r="H105" s="13"/>
      <c r="I105" s="25"/>
      <c r="J105" s="33"/>
      <c r="K105" s="23"/>
      <c r="L105" s="49"/>
      <c r="M105" s="13"/>
      <c r="N105" s="23"/>
      <c r="O105" s="13"/>
      <c r="P105" s="13"/>
      <c r="Q105" s="13"/>
    </row>
    <row r="106" spans="1:17" x14ac:dyDescent="0.25">
      <c r="A106" s="33"/>
      <c r="B106" s="33"/>
      <c r="C106" s="33"/>
      <c r="D106" s="33"/>
      <c r="E106" s="34"/>
      <c r="F106" s="47"/>
      <c r="G106" s="13"/>
      <c r="H106" s="13"/>
      <c r="I106" s="25"/>
      <c r="J106" s="33"/>
      <c r="K106" s="23"/>
      <c r="L106" s="49"/>
      <c r="M106" s="13"/>
      <c r="N106" s="23"/>
      <c r="O106" s="13"/>
      <c r="P106" s="13"/>
      <c r="Q106" s="13"/>
    </row>
    <row r="107" spans="1:17" x14ac:dyDescent="0.25">
      <c r="A107" s="33"/>
      <c r="B107" s="33"/>
      <c r="C107" s="33"/>
      <c r="D107" s="33"/>
      <c r="E107" s="34"/>
      <c r="F107" s="47"/>
      <c r="G107" s="13"/>
      <c r="H107" s="13"/>
      <c r="I107" s="25"/>
      <c r="J107" s="33"/>
      <c r="K107" s="23"/>
      <c r="L107" s="49"/>
      <c r="M107" s="13"/>
      <c r="N107" s="23"/>
      <c r="O107" s="13"/>
      <c r="P107" s="13"/>
      <c r="Q107" s="13"/>
    </row>
    <row r="108" spans="1:17" x14ac:dyDescent="0.25">
      <c r="A108" s="33"/>
      <c r="B108" s="33"/>
      <c r="C108" s="33"/>
      <c r="D108" s="33"/>
      <c r="E108" s="34"/>
      <c r="F108" s="47"/>
      <c r="G108" s="13"/>
      <c r="H108" s="13"/>
      <c r="I108" s="25"/>
      <c r="J108" s="33"/>
      <c r="K108" s="23"/>
      <c r="L108" s="49"/>
      <c r="M108" s="13"/>
      <c r="N108" s="23"/>
      <c r="O108" s="13"/>
      <c r="P108" s="13"/>
      <c r="Q108" s="13"/>
    </row>
    <row r="109" spans="1:17" x14ac:dyDescent="0.25">
      <c r="A109" s="33"/>
      <c r="B109" s="33"/>
      <c r="C109" s="54"/>
      <c r="D109" s="33"/>
      <c r="E109" s="34"/>
      <c r="F109" s="47"/>
      <c r="G109" s="13"/>
      <c r="H109" s="13"/>
      <c r="I109" s="25"/>
      <c r="J109" s="33"/>
      <c r="K109" s="23"/>
      <c r="L109" s="49"/>
      <c r="M109" s="13"/>
      <c r="N109" s="23"/>
      <c r="O109" s="13"/>
      <c r="P109" s="13"/>
      <c r="Q109" s="13"/>
    </row>
    <row r="112" spans="1:17" x14ac:dyDescent="0.25">
      <c r="A112" s="33"/>
      <c r="B112" s="33"/>
      <c r="C112" s="33"/>
      <c r="D112" s="33"/>
      <c r="F112" s="55"/>
      <c r="G112" s="13"/>
      <c r="H112" s="13"/>
      <c r="I112" s="25"/>
      <c r="J112" s="33"/>
      <c r="K112" s="23"/>
      <c r="L112" s="23"/>
      <c r="M112" s="13"/>
      <c r="N112" s="23"/>
      <c r="O112" s="13"/>
      <c r="P112" s="13"/>
      <c r="Q112" s="13"/>
    </row>
    <row r="113" spans="1:17" x14ac:dyDescent="0.25">
      <c r="A113" s="33"/>
      <c r="B113" s="33"/>
      <c r="C113" s="33"/>
      <c r="D113" s="33" t="s">
        <v>170</v>
      </c>
      <c r="E113" s="34"/>
      <c r="F113" s="55"/>
      <c r="G113" s="13"/>
      <c r="H113" s="13"/>
      <c r="I113" s="25"/>
      <c r="J113" s="33"/>
      <c r="K113" s="23"/>
      <c r="L113" s="23"/>
      <c r="M113" s="13"/>
      <c r="N113" s="23"/>
      <c r="O113" s="13"/>
      <c r="P113" s="13"/>
      <c r="Q113" s="13"/>
    </row>
    <row r="114" spans="1:17" x14ac:dyDescent="0.25">
      <c r="A114" s="33"/>
      <c r="B114" s="33"/>
      <c r="C114" s="33"/>
      <c r="D114" s="33"/>
      <c r="E114" s="34"/>
      <c r="F114" s="55"/>
      <c r="G114" s="13"/>
      <c r="H114" s="13"/>
      <c r="I114" s="25"/>
      <c r="J114" s="33"/>
      <c r="K114" s="23"/>
      <c r="L114" s="23"/>
      <c r="M114" s="13"/>
      <c r="N114" s="23"/>
      <c r="O114" s="13"/>
      <c r="P114" s="13"/>
      <c r="Q114" s="13"/>
    </row>
    <row r="115" spans="1:17" x14ac:dyDescent="0.25">
      <c r="A115" s="33"/>
      <c r="B115" s="33"/>
      <c r="C115" s="33"/>
      <c r="D115" s="33"/>
      <c r="F115" s="55"/>
      <c r="G115" s="13"/>
      <c r="H115" s="13"/>
      <c r="I115" s="25"/>
      <c r="J115" s="33"/>
      <c r="K115" s="23"/>
      <c r="L115" s="23"/>
      <c r="M115" s="13"/>
      <c r="N115" s="23"/>
      <c r="O115" s="13"/>
      <c r="P115" s="13"/>
      <c r="Q115" s="13"/>
    </row>
    <row r="116" spans="1:17" x14ac:dyDescent="0.25">
      <c r="A116" s="33"/>
      <c r="B116" s="33"/>
      <c r="C116" s="33"/>
      <c r="D116" s="33"/>
      <c r="F116" s="55"/>
      <c r="G116" s="13"/>
      <c r="H116" s="13"/>
      <c r="I116" s="25"/>
      <c r="J116" s="33"/>
      <c r="K116" s="23"/>
      <c r="L116" s="56"/>
      <c r="M116" s="13"/>
      <c r="N116" s="23"/>
      <c r="O116" s="13"/>
      <c r="P116" s="13"/>
      <c r="Q116" s="13"/>
    </row>
    <row r="117" spans="1:17" x14ac:dyDescent="0.25">
      <c r="A117" s="33"/>
      <c r="B117" s="33"/>
      <c r="C117" s="33"/>
      <c r="D117" s="33"/>
      <c r="F117" s="55"/>
      <c r="G117" s="13"/>
      <c r="H117" s="13"/>
      <c r="I117" s="25"/>
      <c r="J117" s="33"/>
      <c r="K117" s="23"/>
      <c r="L117" s="23"/>
      <c r="M117" s="13"/>
      <c r="N117" s="23"/>
      <c r="O117" s="13"/>
      <c r="P117" s="13"/>
      <c r="Q117" s="13"/>
    </row>
    <row r="118" spans="1:17" x14ac:dyDescent="0.25">
      <c r="A118" s="33"/>
      <c r="B118" s="33"/>
      <c r="C118" s="33"/>
      <c r="D118" s="33"/>
      <c r="F118" s="55"/>
      <c r="G118" s="13"/>
      <c r="H118" s="13"/>
      <c r="I118" s="25"/>
      <c r="J118" s="33"/>
      <c r="K118" s="23"/>
      <c r="L118" s="23"/>
      <c r="M118" s="13"/>
      <c r="N118" s="23"/>
      <c r="O118" s="13"/>
      <c r="P118" s="13"/>
      <c r="Q118" s="13"/>
    </row>
    <row r="119" spans="1:17" x14ac:dyDescent="0.25">
      <c r="A119" s="33"/>
      <c r="B119" s="33"/>
      <c r="C119" s="33"/>
      <c r="D119" s="33"/>
      <c r="F119" s="55"/>
      <c r="G119" s="13"/>
      <c r="H119" s="13"/>
      <c r="I119" s="25"/>
      <c r="J119" s="33"/>
      <c r="K119" s="23"/>
      <c r="L119" s="23"/>
      <c r="M119" s="13"/>
      <c r="N119" s="23"/>
      <c r="O119" s="13"/>
      <c r="P119" s="13"/>
      <c r="Q119" s="13"/>
    </row>
    <row r="120" spans="1:17" x14ac:dyDescent="0.25">
      <c r="A120" s="33"/>
      <c r="B120" s="33"/>
      <c r="C120" s="33"/>
      <c r="D120" s="33"/>
      <c r="F120" s="55"/>
      <c r="G120" s="13"/>
      <c r="H120" s="13"/>
      <c r="I120" s="25"/>
      <c r="J120" s="33"/>
      <c r="K120" s="23"/>
      <c r="L120" s="23"/>
      <c r="M120" s="13"/>
      <c r="N120" s="23"/>
      <c r="O120" s="13"/>
      <c r="P120" s="13"/>
      <c r="Q120" s="13"/>
    </row>
    <row r="121" spans="1:17" x14ac:dyDescent="0.25">
      <c r="A121" s="33"/>
      <c r="B121" s="33"/>
      <c r="C121" s="54"/>
      <c r="D121" s="33"/>
      <c r="F121" s="55"/>
      <c r="G121" s="13"/>
      <c r="H121" s="13"/>
      <c r="I121" s="25"/>
      <c r="J121" s="33"/>
      <c r="K121" s="23"/>
      <c r="L121" s="23"/>
      <c r="M121" s="13"/>
      <c r="N121" s="23"/>
      <c r="O121" s="13"/>
      <c r="P121" s="13"/>
      <c r="Q121" s="13"/>
    </row>
    <row r="122" spans="1:17" x14ac:dyDescent="0.25">
      <c r="A122" s="33"/>
      <c r="B122" s="33"/>
      <c r="C122" s="33"/>
      <c r="D122" s="33"/>
      <c r="F122" s="2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</row>
    <row r="123" spans="1:17" x14ac:dyDescent="0.25">
      <c r="A123" s="33"/>
      <c r="B123" s="33"/>
      <c r="C123" s="33"/>
      <c r="D123" s="33"/>
      <c r="F123" s="2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CF21D-C4C3-48B8-9DF5-C651CE1E3746}">
  <dimension ref="A1:R123"/>
  <sheetViews>
    <sheetView topLeftCell="A25" zoomScale="70" zoomScaleNormal="70" workbookViewId="0">
      <selection activeCell="H48" sqref="H48"/>
    </sheetView>
  </sheetViews>
  <sheetFormatPr defaultColWidth="9.77734375" defaultRowHeight="13.2" x14ac:dyDescent="0.25"/>
  <cols>
    <col min="1" max="4" width="9.77734375" style="14"/>
    <col min="5" max="5" width="15.33203125" style="28" customWidth="1"/>
    <col min="6" max="6" width="22.44140625" style="28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44140625" style="14" customWidth="1"/>
    <col min="15" max="15" width="17.6640625" style="14" customWidth="1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75"/>
      <c r="Q2" s="75"/>
    </row>
    <row r="3" spans="1:17" s="26" customFormat="1" x14ac:dyDescent="0.25">
      <c r="A3" s="57"/>
      <c r="B3" s="57"/>
      <c r="C3" s="57" t="s">
        <v>11</v>
      </c>
      <c r="D3" s="58"/>
      <c r="E3" s="59"/>
      <c r="F3" s="60">
        <v>45856.333333333336</v>
      </c>
      <c r="G3" s="61">
        <v>0</v>
      </c>
      <c r="H3" s="61"/>
      <c r="I3" s="62">
        <f t="shared" ref="I3:I52" si="0">F3+(G3+H3)/24</f>
        <v>45856.333333333336</v>
      </c>
      <c r="J3" s="63"/>
      <c r="K3" s="57">
        <v>32</v>
      </c>
      <c r="L3" s="64">
        <v>10</v>
      </c>
      <c r="M3" s="61">
        <f t="shared" ref="M3:M51" si="1">K3/L3</f>
        <v>3.2</v>
      </c>
      <c r="N3" s="57"/>
      <c r="O3" s="61"/>
      <c r="P3" s="61"/>
      <c r="Q3" s="61"/>
    </row>
    <row r="4" spans="1:17" s="26" customFormat="1" x14ac:dyDescent="0.25">
      <c r="A4" s="26" t="s">
        <v>12</v>
      </c>
      <c r="B4" s="26" t="s">
        <v>13</v>
      </c>
      <c r="C4" s="26" t="s">
        <v>14</v>
      </c>
      <c r="D4" s="26">
        <f t="shared" ref="D4" si="2">D3+1</f>
        <v>1</v>
      </c>
      <c r="F4" s="60">
        <f t="shared" ref="F4:F53" si="3">(IF(J3&gt;0,J3,I3)+M3/24)</f>
        <v>45856.466666666667</v>
      </c>
      <c r="G4" s="32">
        <v>1.25</v>
      </c>
      <c r="H4" s="32"/>
      <c r="I4" s="62">
        <f t="shared" si="0"/>
        <v>45856.518750000003</v>
      </c>
      <c r="K4" s="31">
        <v>41</v>
      </c>
      <c r="L4" s="29">
        <v>10</v>
      </c>
      <c r="M4" s="32">
        <f t="shared" si="1"/>
        <v>4.0999999999999996</v>
      </c>
      <c r="N4" s="31"/>
      <c r="O4" s="32"/>
      <c r="P4" s="32"/>
      <c r="Q4" s="32"/>
    </row>
    <row r="5" spans="1:17" s="26" customFormat="1" x14ac:dyDescent="0.25">
      <c r="A5" s="65" t="s">
        <v>15</v>
      </c>
      <c r="B5" s="65" t="s">
        <v>16</v>
      </c>
      <c r="C5" s="65" t="s">
        <v>17</v>
      </c>
      <c r="D5" s="65">
        <f>D4+1</f>
        <v>2</v>
      </c>
      <c r="E5" s="31"/>
      <c r="F5" s="60">
        <f t="shared" si="3"/>
        <v>45856.689583333333</v>
      </c>
      <c r="G5" s="61">
        <v>0.5</v>
      </c>
      <c r="H5" s="61">
        <v>0.25</v>
      </c>
      <c r="I5" s="62">
        <f t="shared" si="0"/>
        <v>45856.720833333333</v>
      </c>
      <c r="J5" s="65"/>
      <c r="K5" s="66">
        <v>1.2</v>
      </c>
      <c r="L5" s="29">
        <v>10</v>
      </c>
      <c r="M5" s="61">
        <f t="shared" si="1"/>
        <v>0.12</v>
      </c>
      <c r="N5" s="57"/>
      <c r="O5" s="67"/>
      <c r="P5" s="61"/>
      <c r="Q5" s="61"/>
    </row>
    <row r="6" spans="1:17" s="26" customFormat="1" x14ac:dyDescent="0.25">
      <c r="A6" s="65" t="s">
        <v>18</v>
      </c>
      <c r="B6" s="65" t="s">
        <v>19</v>
      </c>
      <c r="C6" s="65" t="s">
        <v>20</v>
      </c>
      <c r="D6" s="65">
        <f>D5+1</f>
        <v>3</v>
      </c>
      <c r="E6" s="31"/>
      <c r="F6" s="60">
        <f t="shared" si="3"/>
        <v>45856.72583333333</v>
      </c>
      <c r="G6" s="61">
        <v>1.25</v>
      </c>
      <c r="H6" s="61">
        <v>0.25</v>
      </c>
      <c r="I6" s="62">
        <f t="shared" si="0"/>
        <v>45856.78833333333</v>
      </c>
      <c r="J6" s="65"/>
      <c r="K6" s="57">
        <v>8</v>
      </c>
      <c r="L6" s="29">
        <v>10</v>
      </c>
      <c r="M6" s="61">
        <f t="shared" si="1"/>
        <v>0.8</v>
      </c>
      <c r="N6" s="57"/>
      <c r="O6" s="61"/>
      <c r="P6" s="61"/>
      <c r="Q6" s="61"/>
    </row>
    <row r="7" spans="1:17" s="26" customFormat="1" x14ac:dyDescent="0.25">
      <c r="A7" s="65" t="s">
        <v>21</v>
      </c>
      <c r="B7" s="65" t="s">
        <v>22</v>
      </c>
      <c r="C7" s="65" t="s">
        <v>23</v>
      </c>
      <c r="D7" s="65">
        <f t="shared" ref="D7:D51" si="4">D6+1</f>
        <v>4</v>
      </c>
      <c r="E7" s="31"/>
      <c r="F7" s="60">
        <f t="shared" si="3"/>
        <v>45856.821666666663</v>
      </c>
      <c r="G7" s="61">
        <v>1.25</v>
      </c>
      <c r="H7" s="61">
        <v>0.25</v>
      </c>
      <c r="I7" s="62">
        <f t="shared" si="0"/>
        <v>45856.884166666663</v>
      </c>
      <c r="J7" s="65"/>
      <c r="K7" s="57">
        <v>20</v>
      </c>
      <c r="L7" s="29">
        <v>10</v>
      </c>
      <c r="M7" s="61">
        <f t="shared" si="1"/>
        <v>2</v>
      </c>
      <c r="N7" s="57"/>
      <c r="O7" s="61"/>
      <c r="P7" s="61"/>
      <c r="Q7" s="61"/>
    </row>
    <row r="8" spans="1:17" s="26" customFormat="1" x14ac:dyDescent="0.25">
      <c r="A8" s="65" t="s">
        <v>24</v>
      </c>
      <c r="B8" s="65" t="s">
        <v>25</v>
      </c>
      <c r="C8" s="65" t="s">
        <v>26</v>
      </c>
      <c r="D8" s="65">
        <f t="shared" si="4"/>
        <v>5</v>
      </c>
      <c r="E8" s="31"/>
      <c r="F8" s="60">
        <f t="shared" si="3"/>
        <v>45856.967499999999</v>
      </c>
      <c r="G8" s="61">
        <v>1.25</v>
      </c>
      <c r="H8" s="61">
        <v>0.25</v>
      </c>
      <c r="I8" s="62">
        <f t="shared" si="0"/>
        <v>45857.03</v>
      </c>
      <c r="J8" s="65"/>
      <c r="K8" s="57">
        <v>8</v>
      </c>
      <c r="L8" s="29">
        <v>10</v>
      </c>
      <c r="M8" s="61">
        <f t="shared" si="1"/>
        <v>0.8</v>
      </c>
      <c r="N8" s="57"/>
      <c r="O8" s="61"/>
      <c r="P8" s="61"/>
      <c r="Q8" s="61"/>
    </row>
    <row r="9" spans="1:17" s="26" customFormat="1" x14ac:dyDescent="0.25">
      <c r="A9" s="65" t="s">
        <v>27</v>
      </c>
      <c r="B9" s="65" t="s">
        <v>28</v>
      </c>
      <c r="C9" s="65" t="s">
        <v>29</v>
      </c>
      <c r="D9" s="65">
        <f t="shared" si="4"/>
        <v>6</v>
      </c>
      <c r="E9" s="26" t="s">
        <v>175</v>
      </c>
      <c r="F9" s="60">
        <f t="shared" si="3"/>
        <v>45857.063333333332</v>
      </c>
      <c r="G9" s="61">
        <v>1.25</v>
      </c>
      <c r="H9" s="61">
        <v>0.25</v>
      </c>
      <c r="I9" s="62">
        <f t="shared" si="0"/>
        <v>45857.125833333332</v>
      </c>
      <c r="J9" s="65"/>
      <c r="K9" s="57">
        <v>32</v>
      </c>
      <c r="L9" s="29">
        <v>10</v>
      </c>
      <c r="M9" s="61">
        <f t="shared" si="1"/>
        <v>3.2</v>
      </c>
      <c r="N9" s="57"/>
      <c r="O9" s="61"/>
      <c r="P9" s="61"/>
      <c r="Q9" s="61"/>
    </row>
    <row r="10" spans="1:17" s="26" customFormat="1" x14ac:dyDescent="0.25">
      <c r="A10" s="65" t="s">
        <v>30</v>
      </c>
      <c r="B10" s="65" t="s">
        <v>31</v>
      </c>
      <c r="C10" s="65" t="s">
        <v>32</v>
      </c>
      <c r="D10" s="65">
        <f t="shared" si="4"/>
        <v>7</v>
      </c>
      <c r="E10" s="26" t="s">
        <v>174</v>
      </c>
      <c r="F10" s="60">
        <f t="shared" si="3"/>
        <v>45857.259166666663</v>
      </c>
      <c r="G10" s="61">
        <v>1.25</v>
      </c>
      <c r="H10" s="61">
        <v>0.25</v>
      </c>
      <c r="I10" s="62">
        <f t="shared" si="0"/>
        <v>45857.321666666663</v>
      </c>
      <c r="J10" s="65"/>
      <c r="K10" s="57">
        <v>32</v>
      </c>
      <c r="L10" s="29">
        <v>10</v>
      </c>
      <c r="M10" s="61">
        <f t="shared" si="1"/>
        <v>3.2</v>
      </c>
      <c r="N10" s="57"/>
      <c r="O10" s="61"/>
      <c r="P10" s="61"/>
      <c r="Q10" s="61"/>
    </row>
    <row r="11" spans="1:17" s="26" customFormat="1" x14ac:dyDescent="0.25">
      <c r="A11" s="65" t="s">
        <v>33</v>
      </c>
      <c r="B11" s="65" t="s">
        <v>34</v>
      </c>
      <c r="C11" s="65" t="s">
        <v>35</v>
      </c>
      <c r="D11" s="65">
        <f t="shared" si="4"/>
        <v>8</v>
      </c>
      <c r="E11" s="26" t="s">
        <v>173</v>
      </c>
      <c r="F11" s="60">
        <f t="shared" si="3"/>
        <v>45857.454999999994</v>
      </c>
      <c r="G11" s="61">
        <v>1.25</v>
      </c>
      <c r="H11" s="61">
        <v>0.25</v>
      </c>
      <c r="I11" s="62">
        <f t="shared" si="0"/>
        <v>45857.517499999994</v>
      </c>
      <c r="J11" s="65"/>
      <c r="K11" s="57">
        <v>28</v>
      </c>
      <c r="L11" s="29">
        <v>10</v>
      </c>
      <c r="M11" s="61">
        <f t="shared" si="1"/>
        <v>2.8</v>
      </c>
      <c r="N11" s="57"/>
      <c r="O11" s="61"/>
      <c r="P11" s="61"/>
      <c r="Q11" s="61"/>
    </row>
    <row r="12" spans="1:17" s="26" customFormat="1" x14ac:dyDescent="0.25">
      <c r="A12" s="65" t="s">
        <v>36</v>
      </c>
      <c r="B12" s="65" t="s">
        <v>37</v>
      </c>
      <c r="C12" s="65" t="s">
        <v>38</v>
      </c>
      <c r="D12" s="65">
        <f t="shared" si="4"/>
        <v>9</v>
      </c>
      <c r="E12" s="26" t="s">
        <v>172</v>
      </c>
      <c r="F12" s="60">
        <f t="shared" si="3"/>
        <v>45857.634166666663</v>
      </c>
      <c r="G12" s="61">
        <v>1.25</v>
      </c>
      <c r="H12" s="61">
        <v>0.25</v>
      </c>
      <c r="I12" s="62">
        <f t="shared" si="0"/>
        <v>45857.696666666663</v>
      </c>
      <c r="J12" s="65"/>
      <c r="K12" s="57">
        <v>40</v>
      </c>
      <c r="L12" s="29">
        <v>10</v>
      </c>
      <c r="M12" s="61">
        <f t="shared" si="1"/>
        <v>4</v>
      </c>
      <c r="N12" s="57"/>
      <c r="O12" s="61"/>
      <c r="P12" s="61"/>
      <c r="Q12" s="61"/>
    </row>
    <row r="13" spans="1:17" s="26" customFormat="1" x14ac:dyDescent="0.25">
      <c r="A13" s="65" t="s">
        <v>39</v>
      </c>
      <c r="B13" s="65" t="s">
        <v>40</v>
      </c>
      <c r="C13" s="65" t="s">
        <v>41</v>
      </c>
      <c r="D13" s="65">
        <f t="shared" si="4"/>
        <v>10</v>
      </c>
      <c r="E13" s="26" t="s">
        <v>172</v>
      </c>
      <c r="F13" s="60">
        <f t="shared" si="3"/>
        <v>45857.863333333327</v>
      </c>
      <c r="G13" s="61">
        <v>1.25</v>
      </c>
      <c r="H13" s="61">
        <v>0.25</v>
      </c>
      <c r="I13" s="62">
        <f t="shared" si="0"/>
        <v>45857.925833333327</v>
      </c>
      <c r="J13" s="65"/>
      <c r="K13" s="57">
        <v>40</v>
      </c>
      <c r="L13" s="29">
        <v>10</v>
      </c>
      <c r="M13" s="61">
        <f t="shared" si="1"/>
        <v>4</v>
      </c>
      <c r="N13" s="57"/>
      <c r="O13" s="61"/>
      <c r="P13" s="61"/>
      <c r="Q13" s="61"/>
    </row>
    <row r="14" spans="1:17" s="26" customFormat="1" x14ac:dyDescent="0.25">
      <c r="A14" s="65" t="s">
        <v>42</v>
      </c>
      <c r="B14" s="65" t="s">
        <v>43</v>
      </c>
      <c r="C14" s="65" t="s">
        <v>44</v>
      </c>
      <c r="D14" s="65">
        <f t="shared" si="4"/>
        <v>11</v>
      </c>
      <c r="E14" s="26" t="s">
        <v>172</v>
      </c>
      <c r="F14" s="60">
        <f t="shared" si="3"/>
        <v>45858.092499999992</v>
      </c>
      <c r="G14" s="61">
        <v>1.25</v>
      </c>
      <c r="H14" s="61">
        <v>0.25</v>
      </c>
      <c r="I14" s="62">
        <f t="shared" si="0"/>
        <v>45858.154999999992</v>
      </c>
      <c r="J14" s="65"/>
      <c r="K14" s="57">
        <v>40</v>
      </c>
      <c r="L14" s="29">
        <v>10</v>
      </c>
      <c r="M14" s="61">
        <f t="shared" si="1"/>
        <v>4</v>
      </c>
      <c r="N14" s="57"/>
      <c r="O14" s="61"/>
      <c r="P14" s="61"/>
      <c r="Q14" s="61"/>
    </row>
    <row r="15" spans="1:17" s="26" customFormat="1" x14ac:dyDescent="0.25">
      <c r="A15" s="65" t="s">
        <v>45</v>
      </c>
      <c r="B15" s="65" t="s">
        <v>46</v>
      </c>
      <c r="C15" s="65" t="s">
        <v>47</v>
      </c>
      <c r="D15" s="65">
        <f t="shared" si="4"/>
        <v>12</v>
      </c>
      <c r="E15" s="31"/>
      <c r="F15" s="60">
        <f t="shared" si="3"/>
        <v>45858.321666666656</v>
      </c>
      <c r="G15" s="61">
        <v>1.25</v>
      </c>
      <c r="H15" s="61">
        <v>0.25</v>
      </c>
      <c r="I15" s="62">
        <f t="shared" si="0"/>
        <v>45858.384166666656</v>
      </c>
      <c r="J15" s="65"/>
      <c r="K15" s="57">
        <v>40</v>
      </c>
      <c r="L15" s="29">
        <v>10</v>
      </c>
      <c r="M15" s="61">
        <f t="shared" si="1"/>
        <v>4</v>
      </c>
      <c r="N15" s="57"/>
      <c r="O15" s="61"/>
      <c r="P15" s="61"/>
      <c r="Q15" s="61"/>
    </row>
    <row r="16" spans="1:17" s="26" customFormat="1" x14ac:dyDescent="0.25">
      <c r="A16" s="65" t="s">
        <v>48</v>
      </c>
      <c r="B16" s="65" t="s">
        <v>49</v>
      </c>
      <c r="C16" s="65" t="s">
        <v>50</v>
      </c>
      <c r="D16" s="65">
        <f t="shared" si="4"/>
        <v>13</v>
      </c>
      <c r="E16" s="31"/>
      <c r="F16" s="60">
        <f t="shared" si="3"/>
        <v>45858.55083333332</v>
      </c>
      <c r="G16" s="61">
        <v>1.25</v>
      </c>
      <c r="H16" s="61">
        <v>0.25</v>
      </c>
      <c r="I16" s="62">
        <f t="shared" si="0"/>
        <v>45858.61333333332</v>
      </c>
      <c r="J16" s="65"/>
      <c r="K16" s="57">
        <v>40</v>
      </c>
      <c r="L16" s="29">
        <v>10</v>
      </c>
      <c r="M16" s="61">
        <f t="shared" si="1"/>
        <v>4</v>
      </c>
      <c r="N16" s="57"/>
      <c r="O16" s="61"/>
      <c r="P16" s="61"/>
      <c r="Q16" s="61"/>
    </row>
    <row r="17" spans="1:18" s="26" customFormat="1" x14ac:dyDescent="0.25">
      <c r="A17" s="65" t="s">
        <v>51</v>
      </c>
      <c r="B17" s="65" t="s">
        <v>52</v>
      </c>
      <c r="C17" s="65" t="s">
        <v>53</v>
      </c>
      <c r="D17" s="65">
        <f t="shared" si="4"/>
        <v>14</v>
      </c>
      <c r="E17" s="31"/>
      <c r="F17" s="60">
        <f t="shared" si="3"/>
        <v>45858.779999999984</v>
      </c>
      <c r="G17" s="61">
        <v>1.25</v>
      </c>
      <c r="H17" s="61">
        <v>0.25</v>
      </c>
      <c r="I17" s="62">
        <f t="shared" si="0"/>
        <v>45858.842499999984</v>
      </c>
      <c r="J17" s="65"/>
      <c r="K17" s="57">
        <v>40</v>
      </c>
      <c r="L17" s="29">
        <v>10</v>
      </c>
      <c r="M17" s="61">
        <f t="shared" si="1"/>
        <v>4</v>
      </c>
      <c r="N17" s="57"/>
      <c r="O17" s="61"/>
      <c r="P17" s="61"/>
      <c r="Q17" s="61"/>
    </row>
    <row r="18" spans="1:18" s="26" customFormat="1" x14ac:dyDescent="0.25">
      <c r="A18" s="100" t="s">
        <v>54</v>
      </c>
      <c r="B18" s="100" t="s">
        <v>55</v>
      </c>
      <c r="C18" s="100" t="s">
        <v>56</v>
      </c>
      <c r="D18" s="100">
        <f t="shared" si="4"/>
        <v>15</v>
      </c>
      <c r="E18" s="48"/>
      <c r="F18" s="60">
        <f t="shared" si="3"/>
        <v>45859.009166666649</v>
      </c>
      <c r="G18" s="101">
        <v>1.25</v>
      </c>
      <c r="H18" s="101">
        <v>0.25</v>
      </c>
      <c r="I18" s="62">
        <f t="shared" si="0"/>
        <v>45859.071666666649</v>
      </c>
      <c r="J18" s="100"/>
      <c r="K18" s="99">
        <v>163</v>
      </c>
      <c r="L18" s="29">
        <v>10</v>
      </c>
      <c r="M18" s="61">
        <f t="shared" si="1"/>
        <v>16.3</v>
      </c>
      <c r="N18" s="57"/>
      <c r="O18" s="61"/>
      <c r="P18" s="61"/>
      <c r="Q18" s="61"/>
    </row>
    <row r="19" spans="1:18" s="26" customFormat="1" ht="14.4" x14ac:dyDescent="0.3">
      <c r="A19" s="65" t="s">
        <v>63</v>
      </c>
      <c r="B19" s="65" t="s">
        <v>64</v>
      </c>
      <c r="C19" s="65" t="s">
        <v>65</v>
      </c>
      <c r="D19" s="65">
        <f t="shared" si="4"/>
        <v>16</v>
      </c>
      <c r="E19" s="69" t="s">
        <v>180</v>
      </c>
      <c r="F19" s="60">
        <f t="shared" si="3"/>
        <v>45859.750833333317</v>
      </c>
      <c r="G19" s="61">
        <v>1.25</v>
      </c>
      <c r="H19" s="61"/>
      <c r="I19" s="62">
        <f t="shared" si="0"/>
        <v>45859.802916666653</v>
      </c>
      <c r="J19" s="65"/>
      <c r="K19" s="57">
        <v>40</v>
      </c>
      <c r="L19" s="29">
        <v>10</v>
      </c>
      <c r="M19" s="61">
        <f t="shared" si="1"/>
        <v>4</v>
      </c>
      <c r="N19" s="57"/>
      <c r="O19" s="61"/>
      <c r="P19" s="61"/>
      <c r="Q19" s="61"/>
    </row>
    <row r="20" spans="1:18" s="26" customFormat="1" ht="14.4" x14ac:dyDescent="0.3">
      <c r="A20" s="65" t="s">
        <v>66</v>
      </c>
      <c r="B20" s="65" t="s">
        <v>67</v>
      </c>
      <c r="C20" s="65" t="s">
        <v>68</v>
      </c>
      <c r="D20" s="65">
        <f t="shared" si="4"/>
        <v>17</v>
      </c>
      <c r="E20" s="69" t="s">
        <v>179</v>
      </c>
      <c r="F20" s="60">
        <f t="shared" si="3"/>
        <v>45859.969583333317</v>
      </c>
      <c r="G20" s="61">
        <v>1.25</v>
      </c>
      <c r="H20" s="42">
        <v>0.25</v>
      </c>
      <c r="I20" s="62">
        <f t="shared" si="0"/>
        <v>45860.032083333317</v>
      </c>
      <c r="J20" s="65"/>
      <c r="K20" s="57">
        <v>40</v>
      </c>
      <c r="L20" s="29">
        <v>10</v>
      </c>
      <c r="M20" s="61">
        <f t="shared" si="1"/>
        <v>4</v>
      </c>
      <c r="N20" s="57"/>
      <c r="O20" s="61"/>
      <c r="P20" s="61"/>
      <c r="Q20" s="61"/>
    </row>
    <row r="21" spans="1:18" s="26" customFormat="1" ht="14.4" x14ac:dyDescent="0.3">
      <c r="A21" s="65" t="s">
        <v>69</v>
      </c>
      <c r="B21" s="65" t="s">
        <v>70</v>
      </c>
      <c r="C21" s="65" t="s">
        <v>71</v>
      </c>
      <c r="D21" s="65">
        <f t="shared" si="4"/>
        <v>18</v>
      </c>
      <c r="E21" s="69" t="s">
        <v>178</v>
      </c>
      <c r="F21" s="60">
        <f t="shared" si="3"/>
        <v>45860.198749999981</v>
      </c>
      <c r="G21" s="61">
        <v>1.25</v>
      </c>
      <c r="H21" s="42">
        <v>0.25</v>
      </c>
      <c r="I21" s="62">
        <f t="shared" si="0"/>
        <v>45860.261249999981</v>
      </c>
      <c r="J21" s="65"/>
      <c r="K21" s="57">
        <v>20</v>
      </c>
      <c r="L21" s="29">
        <v>10</v>
      </c>
      <c r="M21" s="61">
        <f t="shared" si="1"/>
        <v>2</v>
      </c>
      <c r="N21" s="57"/>
      <c r="O21" s="61"/>
      <c r="P21" s="61"/>
      <c r="Q21" s="61"/>
    </row>
    <row r="22" spans="1:18" s="26" customFormat="1" ht="14.4" x14ac:dyDescent="0.3">
      <c r="A22" s="65" t="s">
        <v>72</v>
      </c>
      <c r="B22" s="65" t="s">
        <v>73</v>
      </c>
      <c r="C22" s="65" t="s">
        <v>74</v>
      </c>
      <c r="D22" s="65">
        <f t="shared" si="4"/>
        <v>19</v>
      </c>
      <c r="E22" s="69" t="s">
        <v>177</v>
      </c>
      <c r="F22" s="60">
        <f t="shared" si="3"/>
        <v>45860.344583333317</v>
      </c>
      <c r="G22" s="61">
        <v>1.25</v>
      </c>
      <c r="H22" s="42">
        <v>0.25</v>
      </c>
      <c r="I22" s="62">
        <f t="shared" si="0"/>
        <v>45860.407083333317</v>
      </c>
      <c r="J22" s="65"/>
      <c r="K22" s="57">
        <v>20</v>
      </c>
      <c r="L22" s="29">
        <v>10</v>
      </c>
      <c r="M22" s="61">
        <f t="shared" si="1"/>
        <v>2</v>
      </c>
      <c r="N22" s="57"/>
      <c r="O22" s="61"/>
      <c r="P22" s="61"/>
      <c r="Q22" s="61"/>
    </row>
    <row r="23" spans="1:18" s="26" customFormat="1" ht="14.4" x14ac:dyDescent="0.3">
      <c r="A23" s="65" t="s">
        <v>75</v>
      </c>
      <c r="B23" s="65" t="s">
        <v>76</v>
      </c>
      <c r="C23" s="65" t="s">
        <v>77</v>
      </c>
      <c r="D23" s="65">
        <f t="shared" si="4"/>
        <v>20</v>
      </c>
      <c r="E23" s="69" t="s">
        <v>177</v>
      </c>
      <c r="F23" s="60">
        <f t="shared" si="3"/>
        <v>45860.490416666653</v>
      </c>
      <c r="G23" s="61">
        <v>1.25</v>
      </c>
      <c r="H23" s="42">
        <v>0.25</v>
      </c>
      <c r="I23" s="62">
        <f t="shared" si="0"/>
        <v>45860.552916666653</v>
      </c>
      <c r="J23" s="65"/>
      <c r="K23" s="57">
        <v>20</v>
      </c>
      <c r="L23" s="29">
        <v>10</v>
      </c>
      <c r="M23" s="61">
        <f t="shared" si="1"/>
        <v>2</v>
      </c>
      <c r="N23" s="57"/>
      <c r="O23" s="61"/>
      <c r="P23" s="61"/>
      <c r="Q23" s="61"/>
    </row>
    <row r="24" spans="1:18" s="26" customFormat="1" ht="14.4" x14ac:dyDescent="0.3">
      <c r="A24" s="65" t="s">
        <v>78</v>
      </c>
      <c r="B24" s="65" t="s">
        <v>79</v>
      </c>
      <c r="C24" s="65" t="s">
        <v>80</v>
      </c>
      <c r="D24" s="65">
        <f t="shared" si="4"/>
        <v>21</v>
      </c>
      <c r="E24" s="69" t="s">
        <v>176</v>
      </c>
      <c r="F24" s="60">
        <f t="shared" si="3"/>
        <v>45860.636249999989</v>
      </c>
      <c r="G24" s="61">
        <v>1.25</v>
      </c>
      <c r="H24" s="42">
        <v>0.25</v>
      </c>
      <c r="I24" s="62">
        <f t="shared" si="0"/>
        <v>45860.698749999989</v>
      </c>
      <c r="J24" s="65"/>
      <c r="K24" s="57">
        <v>20</v>
      </c>
      <c r="L24" s="29">
        <v>10</v>
      </c>
      <c r="M24" s="61">
        <f t="shared" si="1"/>
        <v>2</v>
      </c>
      <c r="N24" s="57"/>
      <c r="O24" s="61"/>
      <c r="P24" s="61"/>
      <c r="Q24" s="61"/>
    </row>
    <row r="25" spans="1:18" s="26" customFormat="1" ht="13.8" customHeight="1" x14ac:dyDescent="0.25">
      <c r="A25" s="65" t="s">
        <v>81</v>
      </c>
      <c r="B25" s="65" t="s">
        <v>82</v>
      </c>
      <c r="C25" s="65" t="s">
        <v>83</v>
      </c>
      <c r="D25" s="65">
        <f t="shared" si="4"/>
        <v>22</v>
      </c>
      <c r="E25" s="68"/>
      <c r="F25" s="60">
        <f t="shared" si="3"/>
        <v>45860.782083333324</v>
      </c>
      <c r="G25" s="61">
        <v>1.5</v>
      </c>
      <c r="H25" s="42">
        <v>0.25</v>
      </c>
      <c r="I25" s="62">
        <f t="shared" si="0"/>
        <v>45860.854999999989</v>
      </c>
      <c r="J25" s="65"/>
      <c r="K25" s="57">
        <v>20</v>
      </c>
      <c r="L25" s="29">
        <v>10</v>
      </c>
      <c r="M25" s="61">
        <f t="shared" si="1"/>
        <v>2</v>
      </c>
      <c r="N25" s="57"/>
      <c r="O25" s="61"/>
      <c r="P25" s="61"/>
      <c r="Q25" s="61"/>
    </row>
    <row r="26" spans="1:18" s="26" customFormat="1" x14ac:dyDescent="0.25">
      <c r="A26" s="65" t="s">
        <v>84</v>
      </c>
      <c r="B26" s="65" t="s">
        <v>85</v>
      </c>
      <c r="C26" s="65" t="s">
        <v>86</v>
      </c>
      <c r="D26" s="65">
        <f t="shared" si="4"/>
        <v>23</v>
      </c>
      <c r="E26" s="68"/>
      <c r="F26" s="60">
        <f t="shared" si="3"/>
        <v>45860.938333333324</v>
      </c>
      <c r="G26" s="61">
        <v>1.25</v>
      </c>
      <c r="H26" s="42">
        <v>0.25</v>
      </c>
      <c r="I26" s="62">
        <f t="shared" si="0"/>
        <v>45861.000833333324</v>
      </c>
      <c r="J26" s="65"/>
      <c r="K26" s="57">
        <v>15</v>
      </c>
      <c r="L26" s="29">
        <v>10</v>
      </c>
      <c r="M26" s="61">
        <f t="shared" si="1"/>
        <v>1.5</v>
      </c>
      <c r="N26" s="57"/>
      <c r="O26" s="61"/>
      <c r="P26" s="61"/>
      <c r="Q26" s="61"/>
    </row>
    <row r="27" spans="1:18" s="26" customFormat="1" ht="12.45" customHeight="1" x14ac:dyDescent="0.25">
      <c r="A27" s="65" t="s">
        <v>87</v>
      </c>
      <c r="B27" s="65" t="s">
        <v>88</v>
      </c>
      <c r="C27" s="65" t="s">
        <v>89</v>
      </c>
      <c r="D27" s="65">
        <f t="shared" si="4"/>
        <v>24</v>
      </c>
      <c r="E27" s="68"/>
      <c r="F27" s="60">
        <f t="shared" si="3"/>
        <v>45861.063333333324</v>
      </c>
      <c r="G27" s="61">
        <v>1</v>
      </c>
      <c r="H27" s="42">
        <v>0.25</v>
      </c>
      <c r="I27" s="62">
        <f t="shared" si="0"/>
        <v>45861.11541666666</v>
      </c>
      <c r="J27" s="65"/>
      <c r="K27" s="57">
        <v>2.2999999999999998</v>
      </c>
      <c r="L27" s="29">
        <v>10</v>
      </c>
      <c r="M27" s="61">
        <f t="shared" si="1"/>
        <v>0.22999999999999998</v>
      </c>
      <c r="N27" s="57"/>
      <c r="O27" s="61"/>
      <c r="P27" s="61"/>
      <c r="Q27" s="61"/>
    </row>
    <row r="28" spans="1:18" s="80" customFormat="1" x14ac:dyDescent="0.25">
      <c r="A28" s="81" t="s">
        <v>90</v>
      </c>
      <c r="B28" s="81" t="s">
        <v>91</v>
      </c>
      <c r="C28" s="81" t="s">
        <v>92</v>
      </c>
      <c r="D28" s="81">
        <f t="shared" si="4"/>
        <v>25</v>
      </c>
      <c r="E28" s="82"/>
      <c r="F28" s="83">
        <f t="shared" si="3"/>
        <v>45861.124999999993</v>
      </c>
      <c r="G28" s="84">
        <v>0.5</v>
      </c>
      <c r="H28" s="84"/>
      <c r="I28" s="85">
        <f t="shared" si="0"/>
        <v>45861.145833333328</v>
      </c>
      <c r="J28" s="81"/>
      <c r="K28" s="86">
        <v>20</v>
      </c>
      <c r="L28" s="87">
        <v>10</v>
      </c>
      <c r="M28" s="84">
        <f t="shared" si="1"/>
        <v>2</v>
      </c>
      <c r="N28" s="88" t="s">
        <v>193</v>
      </c>
      <c r="O28" s="79" t="s">
        <v>197</v>
      </c>
      <c r="P28" s="78"/>
      <c r="Q28" s="78"/>
    </row>
    <row r="29" spans="1:18" s="26" customFormat="1" x14ac:dyDescent="0.25">
      <c r="A29" s="77" t="s">
        <v>93</v>
      </c>
      <c r="B29" s="77" t="s">
        <v>94</v>
      </c>
      <c r="C29" s="77" t="s">
        <v>95</v>
      </c>
      <c r="D29" s="77">
        <f t="shared" si="4"/>
        <v>26</v>
      </c>
      <c r="E29" s="97"/>
      <c r="F29" s="60">
        <f t="shared" si="3"/>
        <v>45861.229166666664</v>
      </c>
      <c r="G29" s="78">
        <v>0.5</v>
      </c>
      <c r="H29" s="78"/>
      <c r="I29" s="62">
        <f t="shared" si="0"/>
        <v>45861.25</v>
      </c>
      <c r="J29" s="77"/>
      <c r="K29" s="98">
        <v>38</v>
      </c>
      <c r="L29" s="29">
        <v>10</v>
      </c>
      <c r="M29" s="78">
        <f t="shared" si="1"/>
        <v>3.8</v>
      </c>
      <c r="N29" s="98"/>
      <c r="O29" s="61"/>
      <c r="P29" s="61"/>
      <c r="Q29" s="61"/>
    </row>
    <row r="30" spans="1:18" s="109" customFormat="1" x14ac:dyDescent="0.25">
      <c r="A30" s="110" t="s">
        <v>159</v>
      </c>
      <c r="B30" s="110" t="s">
        <v>160</v>
      </c>
      <c r="C30" s="110" t="s">
        <v>161</v>
      </c>
      <c r="D30" s="110">
        <f t="shared" si="4"/>
        <v>27</v>
      </c>
      <c r="E30" s="111"/>
      <c r="F30" s="117">
        <f t="shared" si="3"/>
        <v>45861.408333333333</v>
      </c>
      <c r="G30" s="112">
        <v>0.5</v>
      </c>
      <c r="H30" s="112"/>
      <c r="I30" s="113">
        <f t="shared" si="0"/>
        <v>45861.429166666669</v>
      </c>
      <c r="J30" s="110"/>
      <c r="K30" s="114">
        <v>4.8</v>
      </c>
      <c r="L30" s="118">
        <v>10</v>
      </c>
      <c r="M30" s="112">
        <f>K30/L30</f>
        <v>0.48</v>
      </c>
      <c r="N30" s="114" t="s">
        <v>195</v>
      </c>
      <c r="O30" s="105" t="s">
        <v>196</v>
      </c>
      <c r="P30" s="105"/>
      <c r="Q30" s="105"/>
      <c r="R30" s="103"/>
    </row>
    <row r="31" spans="1:18" s="109" customFormat="1" ht="17.7" customHeight="1" x14ac:dyDescent="0.25">
      <c r="A31" s="103" t="s">
        <v>162</v>
      </c>
      <c r="B31" s="103" t="s">
        <v>163</v>
      </c>
      <c r="C31" s="103" t="s">
        <v>164</v>
      </c>
      <c r="D31" s="103">
        <f t="shared" si="4"/>
        <v>28</v>
      </c>
      <c r="E31" s="104"/>
      <c r="F31" s="24">
        <f t="shared" si="3"/>
        <v>45861.449166666665</v>
      </c>
      <c r="G31" s="105">
        <v>0.5</v>
      </c>
      <c r="H31" s="105"/>
      <c r="I31" s="106">
        <f t="shared" si="0"/>
        <v>45861.47</v>
      </c>
      <c r="J31" s="103"/>
      <c r="K31" s="107">
        <v>5.6</v>
      </c>
      <c r="L31" s="108">
        <v>10</v>
      </c>
      <c r="M31" s="105">
        <f>K31/L31</f>
        <v>0.55999999999999994</v>
      </c>
      <c r="N31" s="107"/>
      <c r="O31" s="105"/>
      <c r="P31" s="105"/>
      <c r="Q31" s="105"/>
      <c r="R31" s="103"/>
    </row>
    <row r="32" spans="1:18" s="109" customFormat="1" x14ac:dyDescent="0.25">
      <c r="A32" s="103" t="s">
        <v>165</v>
      </c>
      <c r="B32" s="103" t="s">
        <v>166</v>
      </c>
      <c r="C32" s="103" t="s">
        <v>167</v>
      </c>
      <c r="D32" s="103">
        <f t="shared" si="4"/>
        <v>29</v>
      </c>
      <c r="E32" s="104"/>
      <c r="F32" s="24">
        <f t="shared" si="3"/>
        <v>45861.493333333332</v>
      </c>
      <c r="G32" s="105">
        <v>1</v>
      </c>
      <c r="H32" s="105"/>
      <c r="I32" s="106">
        <f t="shared" si="0"/>
        <v>45861.534999999996</v>
      </c>
      <c r="J32" s="103"/>
      <c r="K32" s="107">
        <v>48</v>
      </c>
      <c r="L32" s="108">
        <v>10</v>
      </c>
      <c r="M32" s="105">
        <f>K32/L32</f>
        <v>4.8</v>
      </c>
      <c r="N32" s="107"/>
      <c r="O32" s="105"/>
      <c r="P32" s="105"/>
      <c r="Q32" s="105"/>
      <c r="R32" s="103"/>
    </row>
    <row r="33" spans="1:18" s="26" customFormat="1" ht="14.4" x14ac:dyDescent="0.3">
      <c r="A33" s="65" t="s">
        <v>96</v>
      </c>
      <c r="B33" s="65" t="s">
        <v>97</v>
      </c>
      <c r="C33" s="65" t="s">
        <v>98</v>
      </c>
      <c r="D33" s="65">
        <f t="shared" si="4"/>
        <v>30</v>
      </c>
      <c r="E33" s="69" t="s">
        <v>185</v>
      </c>
      <c r="F33" s="60">
        <f t="shared" si="3"/>
        <v>45861.734999999993</v>
      </c>
      <c r="G33" s="61">
        <v>1</v>
      </c>
      <c r="H33" s="42">
        <v>0.25</v>
      </c>
      <c r="I33" s="62">
        <f t="shared" si="0"/>
        <v>45861.787083333329</v>
      </c>
      <c r="J33" s="65"/>
      <c r="K33" s="57">
        <v>16</v>
      </c>
      <c r="L33" s="29">
        <v>10</v>
      </c>
      <c r="M33" s="61">
        <f t="shared" si="1"/>
        <v>1.6</v>
      </c>
      <c r="N33" s="57"/>
      <c r="O33" s="61"/>
      <c r="P33" s="61"/>
      <c r="Q33" s="61"/>
      <c r="R33" s="65"/>
    </row>
    <row r="34" spans="1:18" s="26" customFormat="1" ht="14.4" x14ac:dyDescent="0.3">
      <c r="A34" s="65" t="s">
        <v>99</v>
      </c>
      <c r="B34" s="65" t="s">
        <v>100</v>
      </c>
      <c r="C34" s="65" t="s">
        <v>101</v>
      </c>
      <c r="D34" s="65">
        <f t="shared" si="4"/>
        <v>31</v>
      </c>
      <c r="E34" s="69" t="s">
        <v>184</v>
      </c>
      <c r="F34" s="60">
        <f t="shared" si="3"/>
        <v>45861.853749999995</v>
      </c>
      <c r="G34" s="61">
        <v>1.25</v>
      </c>
      <c r="H34" s="42">
        <v>0.25</v>
      </c>
      <c r="I34" s="62">
        <f t="shared" si="0"/>
        <v>45861.916249999995</v>
      </c>
      <c r="J34" s="65"/>
      <c r="K34" s="57">
        <v>20</v>
      </c>
      <c r="L34" s="29">
        <v>10</v>
      </c>
      <c r="M34" s="61">
        <f t="shared" si="1"/>
        <v>2</v>
      </c>
      <c r="N34" s="57"/>
      <c r="O34" s="61"/>
      <c r="P34" s="61"/>
      <c r="Q34" s="61"/>
      <c r="R34" s="65"/>
    </row>
    <row r="35" spans="1:18" s="26" customFormat="1" ht="14.4" x14ac:dyDescent="0.3">
      <c r="A35" s="65" t="s">
        <v>102</v>
      </c>
      <c r="B35" s="65" t="s">
        <v>103</v>
      </c>
      <c r="C35" s="65" t="s">
        <v>104</v>
      </c>
      <c r="D35" s="65">
        <f t="shared" si="4"/>
        <v>32</v>
      </c>
      <c r="E35" s="69" t="s">
        <v>183</v>
      </c>
      <c r="F35" s="60">
        <f t="shared" si="3"/>
        <v>45861.999583333331</v>
      </c>
      <c r="G35" s="61">
        <v>1.25</v>
      </c>
      <c r="H35" s="42">
        <v>0.25</v>
      </c>
      <c r="I35" s="62">
        <f t="shared" si="0"/>
        <v>45862.062083333331</v>
      </c>
      <c r="J35" s="65"/>
      <c r="K35" s="57">
        <v>40</v>
      </c>
      <c r="L35" s="29">
        <v>10</v>
      </c>
      <c r="M35" s="61">
        <f t="shared" si="1"/>
        <v>4</v>
      </c>
      <c r="N35" s="57"/>
      <c r="O35" s="61"/>
      <c r="P35" s="61"/>
      <c r="Q35" s="61"/>
      <c r="R35" s="65"/>
    </row>
    <row r="36" spans="1:18" s="26" customFormat="1" ht="15" customHeight="1" x14ac:dyDescent="0.3">
      <c r="A36" s="65" t="s">
        <v>105</v>
      </c>
      <c r="B36" s="65" t="s">
        <v>106</v>
      </c>
      <c r="C36" s="65" t="s">
        <v>107</v>
      </c>
      <c r="D36" s="65">
        <f t="shared" si="4"/>
        <v>33</v>
      </c>
      <c r="E36" s="69" t="s">
        <v>182</v>
      </c>
      <c r="F36" s="60">
        <f t="shared" si="3"/>
        <v>45862.228749999995</v>
      </c>
      <c r="G36" s="61">
        <v>1.25</v>
      </c>
      <c r="H36" s="42">
        <v>0.25</v>
      </c>
      <c r="I36" s="62">
        <f t="shared" si="0"/>
        <v>45862.291249999995</v>
      </c>
      <c r="J36" s="65"/>
      <c r="K36" s="57">
        <v>40</v>
      </c>
      <c r="L36" s="29">
        <v>10</v>
      </c>
      <c r="M36" s="61">
        <f t="shared" si="1"/>
        <v>4</v>
      </c>
      <c r="N36" s="57"/>
      <c r="O36" s="61"/>
      <c r="P36" s="61"/>
      <c r="Q36" s="61"/>
      <c r="R36" s="65"/>
    </row>
    <row r="37" spans="1:18" s="116" customFormat="1" ht="14.4" x14ac:dyDescent="0.3">
      <c r="A37" s="100" t="s">
        <v>108</v>
      </c>
      <c r="B37" s="100" t="s">
        <v>109</v>
      </c>
      <c r="C37" s="100" t="s">
        <v>110</v>
      </c>
      <c r="D37" s="100">
        <f t="shared" si="4"/>
        <v>34</v>
      </c>
      <c r="E37" s="102" t="s">
        <v>181</v>
      </c>
      <c r="F37" s="60">
        <f t="shared" si="3"/>
        <v>45862.457916666659</v>
      </c>
      <c r="G37" s="101">
        <v>1.25</v>
      </c>
      <c r="H37" s="101"/>
      <c r="I37" s="115">
        <f t="shared" si="0"/>
        <v>45862.509999999995</v>
      </c>
      <c r="J37" s="100"/>
      <c r="K37" s="99">
        <v>90</v>
      </c>
      <c r="L37" s="29">
        <v>10</v>
      </c>
      <c r="M37" s="101">
        <f t="shared" si="1"/>
        <v>9</v>
      </c>
      <c r="N37" s="99"/>
      <c r="O37" s="101"/>
      <c r="P37" s="101"/>
      <c r="Q37" s="101"/>
      <c r="R37" s="100"/>
    </row>
    <row r="38" spans="1:18" s="26" customFormat="1" x14ac:dyDescent="0.25">
      <c r="A38" s="65" t="s">
        <v>117</v>
      </c>
      <c r="B38" s="65" t="s">
        <v>118</v>
      </c>
      <c r="C38" s="65" t="s">
        <v>119</v>
      </c>
      <c r="D38" s="65">
        <f t="shared" si="4"/>
        <v>35</v>
      </c>
      <c r="E38" s="68"/>
      <c r="F38" s="60">
        <f t="shared" si="3"/>
        <v>45862.884999999995</v>
      </c>
      <c r="G38" s="61">
        <v>1.25</v>
      </c>
      <c r="H38" s="61">
        <v>0.25</v>
      </c>
      <c r="I38" s="62">
        <f t="shared" si="0"/>
        <v>45862.947499999995</v>
      </c>
      <c r="J38" s="65"/>
      <c r="K38" s="57">
        <v>40</v>
      </c>
      <c r="L38" s="29">
        <v>10</v>
      </c>
      <c r="M38" s="61">
        <f t="shared" si="1"/>
        <v>4</v>
      </c>
      <c r="N38" s="57"/>
      <c r="O38" s="61"/>
      <c r="P38" s="61"/>
      <c r="Q38" s="61"/>
    </row>
    <row r="39" spans="1:18" s="26" customFormat="1" x14ac:dyDescent="0.25">
      <c r="A39" s="65" t="s">
        <v>120</v>
      </c>
      <c r="B39" s="65" t="s">
        <v>121</v>
      </c>
      <c r="C39" s="65" t="s">
        <v>122</v>
      </c>
      <c r="D39" s="65">
        <f t="shared" si="4"/>
        <v>36</v>
      </c>
      <c r="E39" s="68"/>
      <c r="F39" s="60">
        <f t="shared" si="3"/>
        <v>45863.114166666659</v>
      </c>
      <c r="G39" s="61">
        <v>1.25</v>
      </c>
      <c r="H39" s="61">
        <v>0.25</v>
      </c>
      <c r="I39" s="62">
        <f t="shared" si="0"/>
        <v>45863.176666666659</v>
      </c>
      <c r="J39" s="65"/>
      <c r="K39" s="57">
        <v>40</v>
      </c>
      <c r="L39" s="29">
        <v>10</v>
      </c>
      <c r="M39" s="61">
        <f t="shared" si="1"/>
        <v>4</v>
      </c>
      <c r="N39" s="57"/>
      <c r="O39" s="61"/>
      <c r="P39" s="61"/>
      <c r="Q39" s="61"/>
    </row>
    <row r="40" spans="1:18" s="26" customFormat="1" ht="14.4" x14ac:dyDescent="0.3">
      <c r="A40" s="65" t="s">
        <v>123</v>
      </c>
      <c r="B40" s="65" t="s">
        <v>124</v>
      </c>
      <c r="C40" s="65" t="s">
        <v>125</v>
      </c>
      <c r="D40" s="65">
        <f t="shared" si="4"/>
        <v>37</v>
      </c>
      <c r="E40" s="69" t="s">
        <v>188</v>
      </c>
      <c r="F40" s="60">
        <f t="shared" si="3"/>
        <v>45863.343333333323</v>
      </c>
      <c r="G40" s="61">
        <v>1.25</v>
      </c>
      <c r="H40" s="61">
        <v>0.25</v>
      </c>
      <c r="I40" s="62">
        <f t="shared" si="0"/>
        <v>45863.405833333323</v>
      </c>
      <c r="J40" s="65"/>
      <c r="K40" s="57">
        <v>40</v>
      </c>
      <c r="L40" s="29">
        <v>10</v>
      </c>
      <c r="M40" s="61">
        <f t="shared" si="1"/>
        <v>4</v>
      </c>
      <c r="N40" s="57"/>
      <c r="O40" s="61"/>
      <c r="P40" s="61"/>
      <c r="Q40" s="61"/>
    </row>
    <row r="41" spans="1:18" s="26" customFormat="1" ht="14.4" x14ac:dyDescent="0.3">
      <c r="A41" s="65" t="s">
        <v>126</v>
      </c>
      <c r="B41" s="65" t="s">
        <v>127</v>
      </c>
      <c r="C41" s="65" t="s">
        <v>128</v>
      </c>
      <c r="D41" s="65">
        <f t="shared" si="4"/>
        <v>38</v>
      </c>
      <c r="E41" s="69" t="s">
        <v>188</v>
      </c>
      <c r="F41" s="60">
        <f t="shared" si="3"/>
        <v>45863.572499999987</v>
      </c>
      <c r="G41" s="61">
        <v>1.25</v>
      </c>
      <c r="H41" s="61">
        <v>0.25</v>
      </c>
      <c r="I41" s="62">
        <f t="shared" si="0"/>
        <v>45863.634999999987</v>
      </c>
      <c r="J41" s="65"/>
      <c r="K41" s="57">
        <v>40</v>
      </c>
      <c r="L41" s="29">
        <v>10</v>
      </c>
      <c r="M41" s="61">
        <f t="shared" si="1"/>
        <v>4</v>
      </c>
      <c r="N41" s="57"/>
      <c r="O41" s="61"/>
      <c r="P41" s="61"/>
      <c r="Q41" s="61"/>
    </row>
    <row r="42" spans="1:18" s="26" customFormat="1" ht="14.4" x14ac:dyDescent="0.3">
      <c r="A42" s="65" t="s">
        <v>129</v>
      </c>
      <c r="B42" s="65" t="s">
        <v>130</v>
      </c>
      <c r="C42" s="65" t="s">
        <v>131</v>
      </c>
      <c r="D42" s="65">
        <f t="shared" si="4"/>
        <v>39</v>
      </c>
      <c r="E42" s="69" t="s">
        <v>187</v>
      </c>
      <c r="F42" s="60">
        <f t="shared" si="3"/>
        <v>45863.801666666652</v>
      </c>
      <c r="G42" s="61">
        <v>1.25</v>
      </c>
      <c r="H42" s="61">
        <v>0.25</v>
      </c>
      <c r="I42" s="62">
        <f t="shared" si="0"/>
        <v>45863.864166666652</v>
      </c>
      <c r="J42" s="65"/>
      <c r="K42" s="57">
        <v>20</v>
      </c>
      <c r="L42" s="29">
        <v>10</v>
      </c>
      <c r="M42" s="61">
        <f t="shared" si="1"/>
        <v>2</v>
      </c>
      <c r="N42" s="57"/>
      <c r="O42" s="61"/>
      <c r="P42" s="61"/>
      <c r="Q42" s="61"/>
    </row>
    <row r="43" spans="1:18" s="26" customFormat="1" ht="14.4" x14ac:dyDescent="0.3">
      <c r="A43" s="65" t="s">
        <v>132</v>
      </c>
      <c r="B43" s="65" t="s">
        <v>133</v>
      </c>
      <c r="C43" s="65" t="s">
        <v>134</v>
      </c>
      <c r="D43" s="65">
        <f t="shared" si="4"/>
        <v>40</v>
      </c>
      <c r="E43" s="69" t="s">
        <v>186</v>
      </c>
      <c r="F43" s="60">
        <f t="shared" si="3"/>
        <v>45863.947499999987</v>
      </c>
      <c r="G43" s="61">
        <v>1.25</v>
      </c>
      <c r="H43" s="61">
        <v>0.25</v>
      </c>
      <c r="I43" s="62">
        <f t="shared" si="0"/>
        <v>45864.009999999987</v>
      </c>
      <c r="J43" s="65"/>
      <c r="K43" s="57">
        <v>44</v>
      </c>
      <c r="L43" s="29">
        <v>10</v>
      </c>
      <c r="M43" s="61">
        <f t="shared" si="1"/>
        <v>4.4000000000000004</v>
      </c>
      <c r="N43" s="57"/>
      <c r="O43" s="61"/>
      <c r="P43" s="61"/>
      <c r="Q43" s="61"/>
    </row>
    <row r="44" spans="1:18" s="26" customFormat="1" ht="14.4" x14ac:dyDescent="0.3">
      <c r="A44" s="26" t="s">
        <v>135</v>
      </c>
      <c r="B44" s="26" t="s">
        <v>136</v>
      </c>
      <c r="C44" s="26" t="s">
        <v>137</v>
      </c>
      <c r="D44" s="65">
        <f t="shared" si="4"/>
        <v>41</v>
      </c>
      <c r="E44" s="69" t="s">
        <v>189</v>
      </c>
      <c r="F44" s="60">
        <f t="shared" si="3"/>
        <v>45864.193333333322</v>
      </c>
      <c r="G44" s="61">
        <v>1.25</v>
      </c>
      <c r="H44" s="32"/>
      <c r="I44" s="62">
        <f t="shared" si="0"/>
        <v>45864.245416666658</v>
      </c>
      <c r="K44" s="70">
        <v>20</v>
      </c>
      <c r="L44" s="29">
        <v>10</v>
      </c>
      <c r="M44" s="32">
        <f t="shared" si="1"/>
        <v>2</v>
      </c>
      <c r="N44" s="31"/>
      <c r="O44" s="32"/>
      <c r="P44" s="61"/>
      <c r="Q44" s="61"/>
    </row>
    <row r="45" spans="1:18" s="26" customFormat="1" ht="14.4" x14ac:dyDescent="0.3">
      <c r="A45" s="26" t="s">
        <v>138</v>
      </c>
      <c r="B45" s="26" t="s">
        <v>139</v>
      </c>
      <c r="C45" s="26" t="s">
        <v>140</v>
      </c>
      <c r="D45" s="65">
        <f t="shared" si="4"/>
        <v>42</v>
      </c>
      <c r="E45" s="69" t="s">
        <v>190</v>
      </c>
      <c r="F45" s="60">
        <f t="shared" si="3"/>
        <v>45864.328749999993</v>
      </c>
      <c r="G45" s="61">
        <v>1.25</v>
      </c>
      <c r="H45" s="32"/>
      <c r="I45" s="62">
        <f t="shared" si="0"/>
        <v>45864.380833333329</v>
      </c>
      <c r="K45" s="70">
        <v>16</v>
      </c>
      <c r="L45" s="29">
        <v>10</v>
      </c>
      <c r="M45" s="32">
        <f t="shared" si="1"/>
        <v>1.6</v>
      </c>
      <c r="N45" s="31"/>
      <c r="O45" s="32"/>
      <c r="P45" s="61"/>
      <c r="Q45" s="61"/>
    </row>
    <row r="46" spans="1:18" s="26" customFormat="1" ht="14.4" x14ac:dyDescent="0.3">
      <c r="A46" s="26" t="s">
        <v>141</v>
      </c>
      <c r="B46" s="26" t="s">
        <v>142</v>
      </c>
      <c r="C46" s="26" t="s">
        <v>143</v>
      </c>
      <c r="D46" s="65">
        <f t="shared" si="4"/>
        <v>43</v>
      </c>
      <c r="F46" s="60">
        <f t="shared" si="3"/>
        <v>45864.447499999995</v>
      </c>
      <c r="G46" s="61">
        <v>1.25</v>
      </c>
      <c r="H46" s="32"/>
      <c r="I46" s="62">
        <f t="shared" si="0"/>
        <v>45864.499583333331</v>
      </c>
      <c r="K46" s="70">
        <v>8</v>
      </c>
      <c r="L46" s="29">
        <v>10</v>
      </c>
      <c r="M46" s="32">
        <f t="shared" si="1"/>
        <v>0.8</v>
      </c>
      <c r="N46" s="31"/>
      <c r="O46" s="32"/>
      <c r="P46" s="61"/>
      <c r="Q46" s="61"/>
    </row>
    <row r="47" spans="1:18" s="26" customFormat="1" ht="14.4" x14ac:dyDescent="0.3">
      <c r="A47" s="26" t="s">
        <v>144</v>
      </c>
      <c r="B47" s="26" t="s">
        <v>145</v>
      </c>
      <c r="C47" s="26" t="s">
        <v>146</v>
      </c>
      <c r="D47" s="65">
        <f t="shared" si="4"/>
        <v>44</v>
      </c>
      <c r="F47" s="60">
        <f t="shared" si="3"/>
        <v>45864.532916666663</v>
      </c>
      <c r="G47" s="32">
        <v>0.5</v>
      </c>
      <c r="H47" s="32"/>
      <c r="I47" s="62">
        <f t="shared" si="0"/>
        <v>45864.553749999999</v>
      </c>
      <c r="K47" s="70">
        <v>40</v>
      </c>
      <c r="L47" s="29">
        <v>10</v>
      </c>
      <c r="M47" s="32">
        <f t="shared" si="1"/>
        <v>4</v>
      </c>
      <c r="N47" s="31"/>
      <c r="O47" s="32"/>
      <c r="P47" s="32"/>
      <c r="Q47" s="32"/>
    </row>
    <row r="48" spans="1:18" s="26" customFormat="1" ht="12.45" customHeight="1" x14ac:dyDescent="0.25">
      <c r="A48" s="65" t="s">
        <v>147</v>
      </c>
      <c r="B48" s="65" t="s">
        <v>148</v>
      </c>
      <c r="C48" s="65" t="s">
        <v>149</v>
      </c>
      <c r="D48" s="65">
        <f t="shared" si="4"/>
        <v>45</v>
      </c>
      <c r="E48" s="68"/>
      <c r="F48" s="60">
        <f t="shared" si="3"/>
        <v>45864.720416666663</v>
      </c>
      <c r="G48" s="61">
        <v>0.5</v>
      </c>
      <c r="H48" s="61">
        <v>0.25</v>
      </c>
      <c r="I48" s="62">
        <f t="shared" si="0"/>
        <v>45864.751666666663</v>
      </c>
      <c r="J48" s="65"/>
      <c r="K48" s="57">
        <v>2</v>
      </c>
      <c r="L48" s="29">
        <v>10</v>
      </c>
      <c r="M48" s="61">
        <f t="shared" si="1"/>
        <v>0.2</v>
      </c>
      <c r="N48" s="57"/>
      <c r="O48" s="61"/>
      <c r="P48" s="61"/>
      <c r="Q48" s="61"/>
    </row>
    <row r="49" spans="1:18" s="26" customFormat="1" x14ac:dyDescent="0.25">
      <c r="A49" s="65" t="s">
        <v>150</v>
      </c>
      <c r="B49" s="65" t="s">
        <v>151</v>
      </c>
      <c r="C49" s="65" t="s">
        <v>152</v>
      </c>
      <c r="D49" s="65">
        <f t="shared" si="4"/>
        <v>46</v>
      </c>
      <c r="E49" s="68"/>
      <c r="F49" s="60">
        <f t="shared" si="3"/>
        <v>45864.759999999995</v>
      </c>
      <c r="G49" s="61">
        <v>0.5</v>
      </c>
      <c r="H49" s="61">
        <v>0.25</v>
      </c>
      <c r="I49" s="62">
        <f t="shared" si="0"/>
        <v>45864.791249999995</v>
      </c>
      <c r="J49" s="65"/>
      <c r="K49" s="57">
        <v>27</v>
      </c>
      <c r="L49" s="29">
        <v>10</v>
      </c>
      <c r="M49" s="61">
        <f t="shared" si="1"/>
        <v>2.7</v>
      </c>
      <c r="N49" s="57"/>
      <c r="O49" s="61"/>
      <c r="P49" s="61"/>
      <c r="Q49" s="61"/>
      <c r="R49" s="65"/>
    </row>
    <row r="50" spans="1:18" s="26" customFormat="1" x14ac:dyDescent="0.25">
      <c r="A50" s="65" t="s">
        <v>153</v>
      </c>
      <c r="B50" s="65" t="s">
        <v>154</v>
      </c>
      <c r="C50" s="65" t="s">
        <v>155</v>
      </c>
      <c r="D50" s="65">
        <f t="shared" si="4"/>
        <v>47</v>
      </c>
      <c r="E50" s="68"/>
      <c r="F50" s="60">
        <f t="shared" si="3"/>
        <v>45864.903749999998</v>
      </c>
      <c r="G50" s="61">
        <v>1.5</v>
      </c>
      <c r="H50" s="61">
        <v>0.25</v>
      </c>
      <c r="I50" s="62">
        <f t="shared" si="0"/>
        <v>45864.976666666662</v>
      </c>
      <c r="J50" s="65"/>
      <c r="K50" s="57">
        <v>13.6</v>
      </c>
      <c r="L50" s="29">
        <v>10</v>
      </c>
      <c r="M50" s="61">
        <f t="shared" si="1"/>
        <v>1.3599999999999999</v>
      </c>
      <c r="N50" s="57"/>
      <c r="O50" s="61"/>
      <c r="P50" s="61"/>
      <c r="Q50" s="61"/>
      <c r="R50" s="65"/>
    </row>
    <row r="51" spans="1:18" s="26" customFormat="1" x14ac:dyDescent="0.25">
      <c r="A51" s="65" t="s">
        <v>156</v>
      </c>
      <c r="B51" s="65" t="s">
        <v>157</v>
      </c>
      <c r="C51" s="65" t="s">
        <v>158</v>
      </c>
      <c r="D51" s="65">
        <f t="shared" si="4"/>
        <v>48</v>
      </c>
      <c r="E51" s="68"/>
      <c r="F51" s="60">
        <f t="shared" si="3"/>
        <v>45865.033333333326</v>
      </c>
      <c r="G51" s="61">
        <v>0.5</v>
      </c>
      <c r="H51" s="61"/>
      <c r="I51" s="62">
        <f t="shared" si="0"/>
        <v>45865.054166666661</v>
      </c>
      <c r="J51" s="65"/>
      <c r="K51" s="57">
        <v>165</v>
      </c>
      <c r="L51" s="29">
        <v>10</v>
      </c>
      <c r="M51" s="61">
        <f t="shared" si="1"/>
        <v>16.5</v>
      </c>
      <c r="N51" s="57"/>
      <c r="O51" s="61"/>
      <c r="P51" s="61"/>
      <c r="Q51" s="61"/>
      <c r="R51" s="65"/>
    </row>
    <row r="52" spans="1:18" ht="13.8" thickBot="1" x14ac:dyDescent="0.3">
      <c r="A52" s="103" t="s">
        <v>168</v>
      </c>
      <c r="B52" s="103"/>
      <c r="C52" s="103"/>
      <c r="D52" s="103"/>
      <c r="E52" s="104"/>
      <c r="F52" s="24">
        <f t="shared" si="3"/>
        <v>45865.741666666661</v>
      </c>
      <c r="G52" s="105">
        <v>0</v>
      </c>
      <c r="H52" s="105"/>
      <c r="I52" s="106">
        <f t="shared" si="0"/>
        <v>45865.741666666661</v>
      </c>
      <c r="J52" s="103"/>
      <c r="K52" s="107">
        <v>12</v>
      </c>
      <c r="L52" s="108">
        <v>10</v>
      </c>
      <c r="M52" s="105">
        <f>K52/L52</f>
        <v>1.2</v>
      </c>
      <c r="N52" s="23"/>
      <c r="O52" s="13"/>
      <c r="P52" s="13"/>
      <c r="Q52" s="13"/>
    </row>
    <row r="53" spans="1:18" ht="15.6" x14ac:dyDescent="0.3">
      <c r="A53" s="36" t="s">
        <v>169</v>
      </c>
      <c r="B53" s="37"/>
      <c r="C53" s="37"/>
      <c r="D53" s="37"/>
      <c r="E53" s="38"/>
      <c r="F53" s="71">
        <f t="shared" si="3"/>
        <v>45865.791666666664</v>
      </c>
      <c r="G53" s="13"/>
      <c r="H53" s="13"/>
      <c r="I53" s="25"/>
      <c r="J53" s="33"/>
      <c r="K53" s="23"/>
      <c r="L53" s="23"/>
      <c r="M53" s="13"/>
      <c r="N53" s="23"/>
      <c r="O53" s="13"/>
      <c r="P53" s="13"/>
      <c r="Q53" s="13"/>
    </row>
    <row r="54" spans="1:18" s="46" customFormat="1" ht="15.6" x14ac:dyDescent="0.3">
      <c r="A54" s="39"/>
      <c r="B54" s="39"/>
      <c r="C54" s="39"/>
      <c r="D54" s="39" t="s">
        <v>191</v>
      </c>
      <c r="E54" s="40"/>
      <c r="F54" s="72">
        <v>45865.666666666664</v>
      </c>
      <c r="G54" s="42"/>
      <c r="H54" s="42"/>
      <c r="I54" s="43"/>
      <c r="J54" s="39"/>
      <c r="K54" s="44"/>
      <c r="L54" s="45"/>
      <c r="M54" s="42"/>
      <c r="N54" s="44"/>
      <c r="O54" s="42"/>
      <c r="P54" s="42"/>
      <c r="Q54" s="42"/>
      <c r="R54" s="39"/>
    </row>
    <row r="55" spans="1:18" s="46" customFormat="1" x14ac:dyDescent="0.25">
      <c r="A55" s="39"/>
      <c r="B55" s="39"/>
      <c r="C55" s="39"/>
      <c r="D55" s="39"/>
      <c r="E55" s="40"/>
      <c r="F55" s="41"/>
      <c r="G55" s="42"/>
      <c r="H55" s="42"/>
      <c r="I55" s="43"/>
      <c r="J55" s="39"/>
      <c r="K55" s="44"/>
      <c r="L55" s="45"/>
      <c r="M55" s="42"/>
      <c r="N55" s="44"/>
      <c r="O55" s="42"/>
      <c r="P55" s="42"/>
      <c r="Q55" s="42"/>
      <c r="R55" s="39"/>
    </row>
    <row r="56" spans="1:18" s="26" customFormat="1" ht="14.4" x14ac:dyDescent="0.3">
      <c r="A56" s="14"/>
      <c r="B56" s="14"/>
      <c r="C56" s="14"/>
      <c r="D56" s="14"/>
      <c r="E56" s="14"/>
      <c r="F56" s="47"/>
      <c r="G56" s="27"/>
      <c r="H56" s="27"/>
      <c r="I56" s="25"/>
      <c r="K56" s="35"/>
      <c r="L56" s="48"/>
      <c r="M56" s="30"/>
      <c r="N56" s="31"/>
      <c r="O56" s="32"/>
      <c r="P56" s="27"/>
      <c r="Q56" s="27"/>
    </row>
    <row r="57" spans="1:18" s="26" customFormat="1" ht="14.4" x14ac:dyDescent="0.3">
      <c r="A57" s="14"/>
      <c r="B57" s="14"/>
      <c r="C57" s="14"/>
      <c r="D57" s="14"/>
      <c r="E57" s="14"/>
      <c r="F57" s="47"/>
      <c r="G57" s="27"/>
      <c r="H57" s="27"/>
      <c r="I57" s="25"/>
      <c r="K57" s="35"/>
      <c r="L57" s="48"/>
      <c r="M57" s="30"/>
      <c r="N57" s="31"/>
      <c r="O57" s="32"/>
      <c r="P57" s="27"/>
      <c r="Q57" s="27"/>
    </row>
    <row r="58" spans="1:18" s="26" customFormat="1" ht="14.4" x14ac:dyDescent="0.3">
      <c r="A58" s="14"/>
      <c r="B58" s="14"/>
      <c r="C58" s="14"/>
      <c r="D58" s="14"/>
      <c r="E58" s="14"/>
      <c r="F58" s="47"/>
      <c r="G58" s="27"/>
      <c r="H58" s="27"/>
      <c r="I58" s="25"/>
      <c r="K58" s="35"/>
      <c r="L58" s="48"/>
      <c r="M58" s="30"/>
      <c r="N58" s="31"/>
      <c r="O58" s="32"/>
      <c r="P58" s="27"/>
      <c r="Q58" s="27"/>
    </row>
    <row r="59" spans="1:18" s="26" customFormat="1" ht="14.4" x14ac:dyDescent="0.3">
      <c r="A59" s="14"/>
      <c r="B59" s="14"/>
      <c r="C59" s="14"/>
      <c r="D59" s="14"/>
      <c r="E59" s="14"/>
      <c r="F59" s="47"/>
      <c r="G59" s="27"/>
      <c r="H59" s="27"/>
      <c r="I59" s="25"/>
      <c r="K59" s="35"/>
      <c r="L59" s="48"/>
      <c r="M59" s="30"/>
      <c r="N59" s="31"/>
      <c r="O59" s="32"/>
      <c r="P59" s="27"/>
      <c r="Q59" s="27"/>
    </row>
    <row r="60" spans="1:18" x14ac:dyDescent="0.25">
      <c r="A60" s="33"/>
      <c r="B60" s="33"/>
      <c r="C60" s="33"/>
      <c r="D60" s="33"/>
      <c r="E60" s="34"/>
      <c r="F60" s="47"/>
      <c r="G60" s="13"/>
      <c r="H60" s="13"/>
      <c r="I60" s="25"/>
      <c r="J60" s="33"/>
      <c r="K60" s="23"/>
      <c r="L60" s="49"/>
      <c r="M60" s="13"/>
      <c r="N60" s="23"/>
      <c r="O60" s="13"/>
      <c r="P60" s="13"/>
      <c r="Q60" s="13"/>
    </row>
    <row r="61" spans="1:18" x14ac:dyDescent="0.25">
      <c r="A61" s="50"/>
      <c r="B61" s="50"/>
      <c r="C61" s="50"/>
      <c r="D61" s="50"/>
      <c r="E61" s="51"/>
      <c r="F61" s="47"/>
      <c r="G61" s="13"/>
      <c r="H61" s="13"/>
      <c r="I61" s="25"/>
      <c r="J61" s="33"/>
      <c r="K61" s="23"/>
      <c r="L61" s="23"/>
      <c r="M61" s="13"/>
      <c r="N61" s="23"/>
      <c r="O61" s="13"/>
      <c r="P61" s="13"/>
      <c r="Q61" s="13"/>
    </row>
    <row r="66" spans="1:18" x14ac:dyDescent="0.25">
      <c r="A66" s="33"/>
      <c r="B66" s="33"/>
      <c r="C66" s="33"/>
      <c r="D66" s="33"/>
      <c r="F66" s="47"/>
      <c r="G66" s="13"/>
      <c r="H66" s="13"/>
      <c r="I66" s="25"/>
      <c r="J66" s="33"/>
      <c r="K66" s="52"/>
      <c r="L66" s="49"/>
      <c r="M66" s="13"/>
      <c r="N66" s="23"/>
      <c r="O66" s="53"/>
      <c r="P66" s="13"/>
      <c r="Q66" s="13"/>
    </row>
    <row r="67" spans="1:18" x14ac:dyDescent="0.25">
      <c r="A67" s="33"/>
      <c r="B67" s="33"/>
      <c r="C67" s="33"/>
      <c r="D67" s="33"/>
      <c r="F67" s="47"/>
      <c r="G67" s="13"/>
      <c r="H67" s="13"/>
      <c r="I67" s="25"/>
      <c r="J67" s="33"/>
      <c r="K67" s="52"/>
      <c r="L67" s="49"/>
      <c r="M67" s="13"/>
      <c r="N67" s="23"/>
      <c r="O67" s="53"/>
      <c r="P67" s="13"/>
      <c r="Q67" s="13"/>
    </row>
    <row r="68" spans="1:18" x14ac:dyDescent="0.25">
      <c r="A68" s="33"/>
      <c r="B68" s="33"/>
      <c r="C68" s="33"/>
      <c r="D68" s="33"/>
      <c r="E68" s="34"/>
      <c r="F68" s="47"/>
      <c r="G68" s="13"/>
      <c r="H68" s="13"/>
      <c r="I68" s="25"/>
      <c r="J68" s="33"/>
      <c r="K68" s="23"/>
      <c r="L68" s="49"/>
      <c r="M68" s="13"/>
      <c r="N68" s="23"/>
      <c r="O68" s="13"/>
      <c r="P68" s="13"/>
      <c r="Q68" s="13"/>
    </row>
    <row r="69" spans="1:18" x14ac:dyDescent="0.25">
      <c r="A69" s="33"/>
      <c r="B69" s="33"/>
      <c r="C69" s="33"/>
      <c r="D69" s="33"/>
      <c r="E69" s="34"/>
      <c r="F69" s="47"/>
      <c r="G69" s="13"/>
      <c r="H69" s="13"/>
      <c r="I69" s="25"/>
      <c r="J69" s="33"/>
      <c r="K69" s="23"/>
      <c r="L69" s="49"/>
      <c r="M69" s="13"/>
      <c r="N69" s="23"/>
      <c r="O69" s="13"/>
      <c r="P69" s="13"/>
      <c r="Q69" s="13"/>
    </row>
    <row r="70" spans="1:18" x14ac:dyDescent="0.25">
      <c r="A70" s="33"/>
      <c r="B70" s="33"/>
      <c r="C70" s="33"/>
      <c r="D70" s="33"/>
      <c r="E70" s="34"/>
      <c r="F70" s="47"/>
      <c r="G70" s="13"/>
      <c r="H70" s="13"/>
      <c r="I70" s="25"/>
      <c r="J70" s="33"/>
      <c r="K70" s="23"/>
      <c r="L70" s="49"/>
      <c r="M70" s="13"/>
      <c r="N70" s="23"/>
      <c r="O70" s="13"/>
      <c r="P70" s="13"/>
      <c r="Q70" s="13"/>
    </row>
    <row r="71" spans="1:18" x14ac:dyDescent="0.25">
      <c r="A71" s="33"/>
      <c r="B71" s="33"/>
      <c r="C71" s="33"/>
      <c r="D71" s="33"/>
      <c r="E71" s="34"/>
      <c r="F71" s="47"/>
      <c r="G71" s="13"/>
      <c r="H71" s="13"/>
      <c r="I71" s="25"/>
      <c r="J71" s="33"/>
      <c r="K71" s="23"/>
      <c r="L71" s="49"/>
      <c r="M71" s="13"/>
      <c r="N71" s="23"/>
      <c r="O71" s="13"/>
      <c r="P71" s="13"/>
      <c r="Q71" s="13"/>
    </row>
    <row r="72" spans="1:18" x14ac:dyDescent="0.25">
      <c r="A72" s="33"/>
      <c r="B72" s="33"/>
      <c r="C72" s="33"/>
      <c r="D72" s="33"/>
      <c r="E72" s="34"/>
      <c r="F72" s="47"/>
      <c r="G72" s="13"/>
      <c r="H72" s="13"/>
      <c r="I72" s="25"/>
      <c r="J72" s="33"/>
      <c r="K72" s="23"/>
      <c r="L72" s="49"/>
      <c r="M72" s="13"/>
      <c r="N72" s="23"/>
      <c r="O72" s="13"/>
      <c r="P72" s="13"/>
      <c r="Q72" s="13"/>
    </row>
    <row r="73" spans="1:18" x14ac:dyDescent="0.25">
      <c r="A73" s="33"/>
      <c r="B73" s="33"/>
      <c r="C73" s="33"/>
      <c r="D73" s="33"/>
      <c r="E73" s="34"/>
      <c r="F73" s="47"/>
      <c r="G73" s="13"/>
      <c r="H73" s="13"/>
      <c r="I73" s="25"/>
      <c r="J73" s="33"/>
      <c r="K73" s="23"/>
      <c r="L73" s="49"/>
      <c r="M73" s="13"/>
      <c r="N73" s="23"/>
      <c r="O73" s="13"/>
      <c r="P73" s="13"/>
      <c r="Q73" s="13"/>
    </row>
    <row r="74" spans="1:18" x14ac:dyDescent="0.25">
      <c r="A74" s="33"/>
      <c r="B74" s="33"/>
      <c r="C74" s="33"/>
      <c r="D74" s="33"/>
      <c r="E74" s="34"/>
      <c r="F74" s="47"/>
      <c r="G74" s="13"/>
      <c r="H74" s="13"/>
      <c r="I74" s="25"/>
      <c r="J74" s="33"/>
      <c r="K74" s="23"/>
      <c r="L74" s="49"/>
      <c r="M74" s="13"/>
      <c r="N74" s="23"/>
      <c r="O74" s="13"/>
      <c r="P74" s="13"/>
      <c r="Q74" s="13"/>
    </row>
    <row r="75" spans="1:18" x14ac:dyDescent="0.25">
      <c r="A75" s="33"/>
      <c r="B75" s="33"/>
      <c r="C75" s="33"/>
      <c r="D75" s="33"/>
      <c r="E75" s="34"/>
      <c r="F75" s="47"/>
      <c r="G75" s="13"/>
      <c r="H75" s="13"/>
      <c r="I75" s="25"/>
      <c r="J75" s="33"/>
      <c r="K75" s="23"/>
      <c r="L75" s="49"/>
      <c r="M75" s="13"/>
      <c r="N75" s="23"/>
      <c r="O75" s="13"/>
      <c r="P75" s="13"/>
      <c r="Q75" s="13"/>
    </row>
    <row r="76" spans="1:18" x14ac:dyDescent="0.25">
      <c r="A76" s="33"/>
      <c r="B76" s="33"/>
      <c r="C76" s="33"/>
      <c r="D76" s="33"/>
      <c r="E76" s="34"/>
      <c r="F76" s="47"/>
      <c r="G76" s="13"/>
      <c r="H76" s="13"/>
      <c r="I76" s="25"/>
      <c r="J76" s="33"/>
      <c r="K76" s="23"/>
      <c r="L76" s="49"/>
      <c r="M76" s="13"/>
      <c r="N76" s="23"/>
      <c r="O76" s="13"/>
      <c r="P76" s="13"/>
      <c r="Q76" s="13"/>
    </row>
    <row r="77" spans="1:18" x14ac:dyDescent="0.25">
      <c r="A77" s="33"/>
      <c r="B77" s="33"/>
      <c r="C77" s="33"/>
      <c r="D77" s="33"/>
      <c r="E77" s="34"/>
      <c r="F77" s="47"/>
      <c r="G77" s="13"/>
      <c r="H77" s="13"/>
      <c r="I77" s="25"/>
      <c r="J77" s="33"/>
      <c r="K77" s="23"/>
      <c r="L77" s="49"/>
      <c r="M77" s="13"/>
      <c r="N77" s="23"/>
      <c r="O77" s="13"/>
      <c r="P77" s="13"/>
      <c r="Q77" s="13"/>
    </row>
    <row r="78" spans="1:18" x14ac:dyDescent="0.25">
      <c r="A78" s="33"/>
      <c r="B78" s="33"/>
      <c r="C78" s="33"/>
      <c r="D78" s="33"/>
      <c r="E78" s="34"/>
      <c r="F78" s="47"/>
      <c r="G78" s="13"/>
      <c r="H78" s="13"/>
      <c r="I78" s="25"/>
      <c r="J78" s="33"/>
      <c r="K78" s="23"/>
      <c r="L78" s="49"/>
      <c r="M78" s="13"/>
      <c r="N78" s="23"/>
      <c r="O78" s="13"/>
      <c r="P78" s="13"/>
      <c r="Q78" s="13"/>
    </row>
    <row r="79" spans="1:18" x14ac:dyDescent="0.25">
      <c r="A79" s="33"/>
      <c r="B79" s="33"/>
      <c r="C79" s="33"/>
      <c r="D79" s="33"/>
      <c r="E79" s="34"/>
      <c r="F79" s="47"/>
      <c r="G79" s="13"/>
      <c r="H79" s="13"/>
      <c r="I79" s="25"/>
      <c r="J79" s="33"/>
      <c r="K79" s="23"/>
      <c r="L79" s="49"/>
      <c r="M79" s="13"/>
      <c r="N79" s="23"/>
      <c r="O79" s="13"/>
      <c r="P79" s="13"/>
      <c r="Q79" s="13"/>
      <c r="R79" s="33"/>
    </row>
    <row r="82" spans="1:18" x14ac:dyDescent="0.25">
      <c r="A82" s="33"/>
      <c r="B82" s="33"/>
      <c r="C82" s="33"/>
      <c r="D82" s="33"/>
      <c r="E82" s="34"/>
      <c r="F82" s="47"/>
      <c r="G82" s="13"/>
      <c r="H82" s="13"/>
      <c r="I82" s="25"/>
      <c r="J82" s="33"/>
      <c r="K82" s="23"/>
      <c r="L82" s="49"/>
      <c r="M82" s="13"/>
      <c r="N82" s="23"/>
      <c r="O82" s="13"/>
      <c r="P82" s="13"/>
      <c r="Q82" s="13"/>
      <c r="R82" s="33"/>
    </row>
    <row r="83" spans="1:18" x14ac:dyDescent="0.25">
      <c r="A83" s="33"/>
      <c r="B83" s="33"/>
      <c r="C83" s="33"/>
      <c r="D83" s="33"/>
      <c r="E83" s="34"/>
      <c r="F83" s="47"/>
      <c r="G83" s="13"/>
      <c r="H83" s="13"/>
      <c r="I83" s="25"/>
      <c r="J83" s="33"/>
      <c r="K83" s="23"/>
      <c r="L83" s="49"/>
      <c r="M83" s="13"/>
      <c r="N83" s="23"/>
      <c r="O83" s="13"/>
      <c r="P83" s="13"/>
      <c r="Q83" s="13"/>
      <c r="R83" s="33"/>
    </row>
    <row r="84" spans="1:18" x14ac:dyDescent="0.25">
      <c r="A84" s="33"/>
      <c r="B84" s="33"/>
      <c r="C84" s="33"/>
      <c r="D84" s="33"/>
      <c r="E84" s="34"/>
      <c r="F84" s="47"/>
      <c r="G84" s="13"/>
      <c r="H84" s="13"/>
      <c r="I84" s="25"/>
      <c r="J84" s="33"/>
      <c r="K84" s="23"/>
      <c r="L84" s="49"/>
      <c r="M84" s="13"/>
      <c r="N84" s="23"/>
      <c r="O84" s="13"/>
      <c r="P84" s="13"/>
      <c r="Q84" s="13"/>
      <c r="R84" s="33"/>
    </row>
    <row r="85" spans="1:18" x14ac:dyDescent="0.25">
      <c r="A85" s="33"/>
      <c r="B85" s="33"/>
      <c r="C85" s="33"/>
      <c r="D85" s="33"/>
      <c r="E85" s="34"/>
      <c r="F85" s="47"/>
      <c r="G85" s="13"/>
      <c r="H85" s="13"/>
      <c r="I85" s="25"/>
      <c r="J85" s="33"/>
      <c r="K85" s="23"/>
      <c r="L85" s="49"/>
      <c r="M85" s="13"/>
      <c r="N85" s="23"/>
      <c r="O85" s="13"/>
      <c r="P85" s="13"/>
      <c r="Q85" s="13"/>
      <c r="R85" s="33"/>
    </row>
    <row r="86" spans="1:18" x14ac:dyDescent="0.25">
      <c r="A86" s="33"/>
      <c r="B86" s="33"/>
      <c r="C86" s="33"/>
      <c r="D86" s="33"/>
      <c r="E86" s="34"/>
      <c r="F86" s="47"/>
      <c r="G86" s="13"/>
      <c r="H86" s="13"/>
      <c r="I86" s="25"/>
      <c r="J86" s="33"/>
      <c r="K86" s="23"/>
      <c r="L86" s="49"/>
      <c r="M86" s="13"/>
      <c r="N86" s="23"/>
      <c r="O86" s="13"/>
      <c r="P86" s="13"/>
      <c r="Q86" s="13"/>
      <c r="R86" s="33"/>
    </row>
    <row r="87" spans="1:18" x14ac:dyDescent="0.25">
      <c r="A87" s="33"/>
      <c r="B87" s="33"/>
      <c r="C87" s="33"/>
      <c r="D87" s="33"/>
      <c r="E87" s="34"/>
      <c r="F87" s="47"/>
      <c r="G87" s="13"/>
      <c r="H87" s="13"/>
      <c r="I87" s="25"/>
      <c r="J87" s="33"/>
      <c r="K87" s="23"/>
      <c r="L87" s="49"/>
      <c r="M87" s="13"/>
      <c r="N87" s="23"/>
      <c r="O87" s="13"/>
      <c r="P87" s="13"/>
      <c r="Q87" s="13"/>
      <c r="R87" s="33"/>
    </row>
    <row r="88" spans="1:18" x14ac:dyDescent="0.25">
      <c r="A88" s="33"/>
      <c r="B88" s="33"/>
      <c r="C88" s="33"/>
      <c r="D88" s="33"/>
      <c r="E88" s="34"/>
      <c r="F88" s="47"/>
      <c r="G88" s="13"/>
      <c r="H88" s="13"/>
      <c r="I88" s="25"/>
      <c r="J88" s="33"/>
      <c r="K88" s="23"/>
      <c r="L88" s="49"/>
      <c r="M88" s="13"/>
      <c r="N88" s="23"/>
      <c r="O88" s="13"/>
      <c r="P88" s="13"/>
      <c r="Q88" s="13"/>
      <c r="R88" s="33"/>
    </row>
    <row r="89" spans="1:18" x14ac:dyDescent="0.25">
      <c r="A89" s="33"/>
      <c r="B89" s="33"/>
      <c r="C89" s="33"/>
      <c r="D89" s="33"/>
      <c r="E89" s="34"/>
      <c r="F89" s="47"/>
      <c r="G89" s="13"/>
      <c r="H89" s="13"/>
      <c r="I89" s="25"/>
      <c r="J89" s="33"/>
      <c r="K89" s="23"/>
      <c r="L89" s="49"/>
      <c r="M89" s="13"/>
      <c r="N89" s="23"/>
      <c r="O89" s="13"/>
      <c r="P89" s="13"/>
      <c r="Q89" s="13"/>
      <c r="R89" s="33"/>
    </row>
    <row r="90" spans="1:18" x14ac:dyDescent="0.25">
      <c r="A90" s="33"/>
      <c r="B90" s="33"/>
      <c r="C90" s="33"/>
      <c r="D90" s="33"/>
      <c r="E90" s="34"/>
      <c r="F90" s="47"/>
      <c r="G90" s="13"/>
      <c r="H90" s="13"/>
      <c r="I90" s="25"/>
      <c r="J90" s="33"/>
      <c r="K90" s="23"/>
      <c r="L90" s="49"/>
      <c r="M90" s="13"/>
      <c r="N90" s="23"/>
      <c r="O90" s="13"/>
      <c r="P90" s="13"/>
      <c r="Q90" s="13"/>
      <c r="R90" s="33"/>
    </row>
    <row r="91" spans="1:18" x14ac:dyDescent="0.25">
      <c r="A91" s="33"/>
      <c r="B91" s="33"/>
      <c r="C91" s="33"/>
      <c r="D91" s="33"/>
      <c r="E91" s="34"/>
      <c r="F91" s="47"/>
      <c r="G91" s="13"/>
      <c r="H91" s="13"/>
      <c r="I91" s="25"/>
      <c r="J91" s="33"/>
      <c r="K91" s="23"/>
      <c r="L91" s="49"/>
      <c r="M91" s="13"/>
      <c r="N91" s="23"/>
      <c r="O91" s="13"/>
      <c r="P91" s="13"/>
      <c r="Q91" s="13"/>
      <c r="R91" s="33"/>
    </row>
    <row r="92" spans="1:18" x14ac:dyDescent="0.25">
      <c r="A92" s="33"/>
      <c r="B92" s="33"/>
      <c r="C92" s="33"/>
      <c r="D92" s="33"/>
      <c r="E92" s="34"/>
      <c r="F92" s="47"/>
      <c r="G92" s="13"/>
      <c r="H92" s="13"/>
      <c r="I92" s="25"/>
      <c r="J92" s="33"/>
      <c r="K92" s="23"/>
      <c r="L92" s="49"/>
      <c r="M92" s="13"/>
      <c r="N92" s="23"/>
      <c r="O92" s="13"/>
      <c r="P92" s="13"/>
      <c r="Q92" s="13"/>
      <c r="R92" s="33"/>
    </row>
    <row r="93" spans="1:18" x14ac:dyDescent="0.25">
      <c r="A93" s="33"/>
      <c r="B93" s="33"/>
      <c r="C93" s="33"/>
      <c r="D93" s="33"/>
      <c r="E93" s="34"/>
      <c r="F93" s="47"/>
      <c r="G93" s="13"/>
      <c r="H93" s="13"/>
      <c r="I93" s="25"/>
      <c r="J93" s="33"/>
      <c r="K93" s="23"/>
      <c r="L93" s="49"/>
      <c r="M93" s="13"/>
      <c r="N93" s="23"/>
      <c r="O93" s="13"/>
      <c r="P93" s="13"/>
      <c r="Q93" s="13"/>
      <c r="R93" s="33"/>
    </row>
    <row r="102" spans="1:17" x14ac:dyDescent="0.25">
      <c r="A102" s="33"/>
      <c r="B102" s="33"/>
      <c r="C102" s="33"/>
      <c r="D102" s="33"/>
      <c r="E102" s="34"/>
      <c r="F102" s="47"/>
      <c r="G102" s="13"/>
      <c r="H102" s="13"/>
      <c r="I102" s="25"/>
      <c r="J102" s="33"/>
      <c r="K102" s="23"/>
      <c r="L102" s="49"/>
      <c r="M102" s="13"/>
      <c r="N102" s="23"/>
      <c r="O102" s="13"/>
      <c r="P102" s="13"/>
      <c r="Q102" s="13"/>
    </row>
    <row r="103" spans="1:17" x14ac:dyDescent="0.25">
      <c r="A103" s="33"/>
      <c r="B103" s="33"/>
      <c r="C103" s="33"/>
      <c r="D103" s="33"/>
      <c r="E103" s="34"/>
      <c r="F103" s="47"/>
      <c r="G103" s="13"/>
      <c r="H103" s="13"/>
      <c r="I103" s="25"/>
      <c r="J103" s="33"/>
      <c r="K103" s="23"/>
      <c r="L103" s="49"/>
      <c r="M103" s="13"/>
      <c r="N103" s="23"/>
      <c r="O103" s="13"/>
      <c r="P103" s="13"/>
      <c r="Q103" s="13"/>
    </row>
    <row r="104" spans="1:17" x14ac:dyDescent="0.25">
      <c r="A104" s="33"/>
      <c r="B104" s="33"/>
      <c r="C104" s="33"/>
      <c r="D104" s="33"/>
      <c r="E104" s="34"/>
      <c r="F104" s="47"/>
      <c r="G104" s="13"/>
      <c r="H104" s="13"/>
      <c r="I104" s="25"/>
      <c r="J104" s="33"/>
      <c r="K104" s="23"/>
      <c r="L104" s="49"/>
      <c r="M104" s="13"/>
      <c r="N104" s="23"/>
      <c r="O104" s="13"/>
      <c r="P104" s="13"/>
      <c r="Q104" s="13"/>
    </row>
    <row r="105" spans="1:17" x14ac:dyDescent="0.25">
      <c r="A105" s="33"/>
      <c r="B105" s="33"/>
      <c r="C105" s="33"/>
      <c r="D105" s="33"/>
      <c r="E105" s="34"/>
      <c r="F105" s="47"/>
      <c r="G105" s="13"/>
      <c r="H105" s="13"/>
      <c r="I105" s="25"/>
      <c r="J105" s="33"/>
      <c r="K105" s="23"/>
      <c r="L105" s="49"/>
      <c r="M105" s="13"/>
      <c r="N105" s="23"/>
      <c r="O105" s="13"/>
      <c r="P105" s="13"/>
      <c r="Q105" s="13"/>
    </row>
    <row r="106" spans="1:17" x14ac:dyDescent="0.25">
      <c r="A106" s="33"/>
      <c r="B106" s="33"/>
      <c r="C106" s="33"/>
      <c r="D106" s="33"/>
      <c r="E106" s="34"/>
      <c r="F106" s="47"/>
      <c r="G106" s="13"/>
      <c r="H106" s="13"/>
      <c r="I106" s="25"/>
      <c r="J106" s="33"/>
      <c r="K106" s="23"/>
      <c r="L106" s="49"/>
      <c r="M106" s="13"/>
      <c r="N106" s="23"/>
      <c r="O106" s="13"/>
      <c r="P106" s="13"/>
      <c r="Q106" s="13"/>
    </row>
    <row r="107" spans="1:17" x14ac:dyDescent="0.25">
      <c r="A107" s="33"/>
      <c r="B107" s="33"/>
      <c r="C107" s="33"/>
      <c r="D107" s="33"/>
      <c r="E107" s="34"/>
      <c r="F107" s="47"/>
      <c r="G107" s="13"/>
      <c r="H107" s="13"/>
      <c r="I107" s="25"/>
      <c r="J107" s="33"/>
      <c r="K107" s="23"/>
      <c r="L107" s="49"/>
      <c r="M107" s="13"/>
      <c r="N107" s="23"/>
      <c r="O107" s="13"/>
      <c r="P107" s="13"/>
      <c r="Q107" s="13"/>
    </row>
    <row r="108" spans="1:17" x14ac:dyDescent="0.25">
      <c r="A108" s="33"/>
      <c r="B108" s="33"/>
      <c r="C108" s="33"/>
      <c r="D108" s="33"/>
      <c r="E108" s="34"/>
      <c r="F108" s="47"/>
      <c r="G108" s="13"/>
      <c r="H108" s="13"/>
      <c r="I108" s="25"/>
      <c r="J108" s="33"/>
      <c r="K108" s="23"/>
      <c r="L108" s="49"/>
      <c r="M108" s="13"/>
      <c r="N108" s="23"/>
      <c r="O108" s="13"/>
      <c r="P108" s="13"/>
      <c r="Q108" s="13"/>
    </row>
    <row r="109" spans="1:17" x14ac:dyDescent="0.25">
      <c r="A109" s="33"/>
      <c r="B109" s="33"/>
      <c r="C109" s="54"/>
      <c r="D109" s="33"/>
      <c r="E109" s="34"/>
      <c r="F109" s="47"/>
      <c r="G109" s="13"/>
      <c r="H109" s="13"/>
      <c r="I109" s="25"/>
      <c r="J109" s="33"/>
      <c r="K109" s="23"/>
      <c r="L109" s="49"/>
      <c r="M109" s="13"/>
      <c r="N109" s="23"/>
      <c r="O109" s="13"/>
      <c r="P109" s="13"/>
      <c r="Q109" s="13"/>
    </row>
    <row r="112" spans="1:17" x14ac:dyDescent="0.25">
      <c r="A112" s="33"/>
      <c r="B112" s="33"/>
      <c r="C112" s="33"/>
      <c r="D112" s="33"/>
      <c r="F112" s="55"/>
      <c r="G112" s="13"/>
      <c r="H112" s="13"/>
      <c r="I112" s="25"/>
      <c r="J112" s="33"/>
      <c r="K112" s="23"/>
      <c r="L112" s="23"/>
      <c r="M112" s="13"/>
      <c r="N112" s="23"/>
      <c r="O112" s="13"/>
      <c r="P112" s="13"/>
      <c r="Q112" s="13"/>
    </row>
    <row r="113" spans="1:17" x14ac:dyDescent="0.25">
      <c r="A113" s="33"/>
      <c r="B113" s="33"/>
      <c r="C113" s="33"/>
      <c r="D113" s="33" t="s">
        <v>170</v>
      </c>
      <c r="E113" s="34"/>
      <c r="F113" s="55"/>
      <c r="G113" s="13"/>
      <c r="H113" s="13"/>
      <c r="I113" s="25"/>
      <c r="J113" s="33"/>
      <c r="K113" s="23"/>
      <c r="L113" s="23"/>
      <c r="M113" s="13"/>
      <c r="N113" s="23"/>
      <c r="O113" s="13"/>
      <c r="P113" s="13"/>
      <c r="Q113" s="13"/>
    </row>
    <row r="114" spans="1:17" x14ac:dyDescent="0.25">
      <c r="A114" s="33"/>
      <c r="B114" s="33"/>
      <c r="C114" s="33"/>
      <c r="D114" s="33"/>
      <c r="E114" s="34"/>
      <c r="F114" s="55"/>
      <c r="G114" s="13"/>
      <c r="H114" s="13"/>
      <c r="I114" s="25"/>
      <c r="J114" s="33"/>
      <c r="K114" s="23"/>
      <c r="L114" s="23"/>
      <c r="M114" s="13"/>
      <c r="N114" s="23"/>
      <c r="O114" s="13"/>
      <c r="P114" s="13"/>
      <c r="Q114" s="13"/>
    </row>
    <row r="115" spans="1:17" x14ac:dyDescent="0.25">
      <c r="A115" s="33"/>
      <c r="B115" s="33"/>
      <c r="C115" s="33"/>
      <c r="D115" s="33"/>
      <c r="F115" s="55"/>
      <c r="G115" s="13"/>
      <c r="H115" s="13"/>
      <c r="I115" s="25"/>
      <c r="J115" s="33"/>
      <c r="K115" s="23"/>
      <c r="L115" s="23"/>
      <c r="M115" s="13"/>
      <c r="N115" s="23"/>
      <c r="O115" s="13"/>
      <c r="P115" s="13"/>
      <c r="Q115" s="13"/>
    </row>
    <row r="116" spans="1:17" x14ac:dyDescent="0.25">
      <c r="A116" s="33"/>
      <c r="B116" s="33"/>
      <c r="C116" s="33"/>
      <c r="D116" s="33"/>
      <c r="F116" s="55"/>
      <c r="G116" s="13"/>
      <c r="H116" s="13"/>
      <c r="I116" s="25"/>
      <c r="J116" s="33"/>
      <c r="K116" s="23"/>
      <c r="L116" s="56"/>
      <c r="M116" s="13"/>
      <c r="N116" s="23"/>
      <c r="O116" s="13"/>
      <c r="P116" s="13"/>
      <c r="Q116" s="13"/>
    </row>
    <row r="117" spans="1:17" x14ac:dyDescent="0.25">
      <c r="A117" s="33"/>
      <c r="B117" s="33"/>
      <c r="C117" s="33"/>
      <c r="D117" s="33"/>
      <c r="F117" s="55"/>
      <c r="G117" s="13"/>
      <c r="H117" s="13"/>
      <c r="I117" s="25"/>
      <c r="J117" s="33"/>
      <c r="K117" s="23"/>
      <c r="L117" s="23"/>
      <c r="M117" s="13"/>
      <c r="N117" s="23"/>
      <c r="O117" s="13"/>
      <c r="P117" s="13"/>
      <c r="Q117" s="13"/>
    </row>
    <row r="118" spans="1:17" x14ac:dyDescent="0.25">
      <c r="A118" s="33"/>
      <c r="B118" s="33"/>
      <c r="C118" s="33"/>
      <c r="D118" s="33"/>
      <c r="F118" s="55"/>
      <c r="G118" s="13"/>
      <c r="H118" s="13"/>
      <c r="I118" s="25"/>
      <c r="J118" s="33"/>
      <c r="K118" s="23"/>
      <c r="L118" s="23"/>
      <c r="M118" s="13"/>
      <c r="N118" s="23"/>
      <c r="O118" s="13"/>
      <c r="P118" s="13"/>
      <c r="Q118" s="13"/>
    </row>
    <row r="119" spans="1:17" x14ac:dyDescent="0.25">
      <c r="A119" s="33"/>
      <c r="B119" s="33"/>
      <c r="C119" s="33"/>
      <c r="D119" s="33"/>
      <c r="F119" s="55"/>
      <c r="G119" s="13"/>
      <c r="H119" s="13"/>
      <c r="I119" s="25"/>
      <c r="J119" s="33"/>
      <c r="K119" s="23"/>
      <c r="L119" s="23"/>
      <c r="M119" s="13"/>
      <c r="N119" s="23"/>
      <c r="O119" s="13"/>
      <c r="P119" s="13"/>
      <c r="Q119" s="13"/>
    </row>
    <row r="120" spans="1:17" x14ac:dyDescent="0.25">
      <c r="A120" s="33"/>
      <c r="B120" s="33"/>
      <c r="C120" s="33"/>
      <c r="D120" s="33"/>
      <c r="F120" s="55"/>
      <c r="G120" s="13"/>
      <c r="H120" s="13"/>
      <c r="I120" s="25"/>
      <c r="J120" s="33"/>
      <c r="K120" s="23"/>
      <c r="L120" s="23"/>
      <c r="M120" s="13"/>
      <c r="N120" s="23"/>
      <c r="O120" s="13"/>
      <c r="P120" s="13"/>
      <c r="Q120" s="13"/>
    </row>
    <row r="121" spans="1:17" x14ac:dyDescent="0.25">
      <c r="A121" s="33"/>
      <c r="B121" s="33"/>
      <c r="C121" s="54"/>
      <c r="D121" s="33"/>
      <c r="F121" s="55"/>
      <c r="G121" s="13"/>
      <c r="H121" s="13"/>
      <c r="I121" s="25"/>
      <c r="J121" s="33"/>
      <c r="K121" s="23"/>
      <c r="L121" s="23"/>
      <c r="M121" s="13"/>
      <c r="N121" s="23"/>
      <c r="O121" s="13"/>
      <c r="P121" s="13"/>
      <c r="Q121" s="13"/>
    </row>
    <row r="122" spans="1:17" x14ac:dyDescent="0.25">
      <c r="A122" s="33"/>
      <c r="B122" s="33"/>
      <c r="C122" s="33"/>
      <c r="D122" s="33"/>
      <c r="F122" s="2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</row>
    <row r="123" spans="1:17" x14ac:dyDescent="0.25">
      <c r="A123" s="33"/>
      <c r="B123" s="33"/>
      <c r="C123" s="33"/>
      <c r="D123" s="33"/>
      <c r="F123" s="2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0CCF3-60DF-47E6-9397-8651F76ED4AB}">
  <dimension ref="A1:R125"/>
  <sheetViews>
    <sheetView topLeftCell="A60" workbookViewId="0">
      <selection activeCell="A60" sqref="A1:XFD1048576"/>
    </sheetView>
  </sheetViews>
  <sheetFormatPr defaultColWidth="9.77734375" defaultRowHeight="13.2" x14ac:dyDescent="0.25"/>
  <cols>
    <col min="1" max="4" width="9.77734375" style="14"/>
    <col min="5" max="5" width="9.109375" style="28" customWidth="1"/>
    <col min="6" max="6" width="22.44140625" style="28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44140625" style="14" customWidth="1"/>
    <col min="15" max="15" width="9.77734375" style="14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75"/>
      <c r="Q2" s="75"/>
    </row>
    <row r="3" spans="1:17" s="26" customFormat="1" x14ac:dyDescent="0.25">
      <c r="A3" s="57"/>
      <c r="B3" s="57"/>
      <c r="C3" s="57" t="s">
        <v>11</v>
      </c>
      <c r="D3" s="58"/>
      <c r="E3" s="59"/>
      <c r="F3" s="60">
        <v>45856.333333333336</v>
      </c>
      <c r="G3" s="61">
        <v>0</v>
      </c>
      <c r="H3" s="61"/>
      <c r="I3" s="62">
        <f t="shared" ref="I3:I54" si="0">F3+(G3+H3)/24</f>
        <v>45856.333333333336</v>
      </c>
      <c r="J3" s="63"/>
      <c r="K3" s="57">
        <v>32</v>
      </c>
      <c r="L3" s="64">
        <v>10</v>
      </c>
      <c r="M3" s="61">
        <f t="shared" ref="M3:M53" si="1">K3/L3</f>
        <v>3.2</v>
      </c>
      <c r="N3" s="57"/>
      <c r="O3" s="61"/>
      <c r="P3" s="61"/>
      <c r="Q3" s="61"/>
    </row>
    <row r="4" spans="1:17" s="26" customFormat="1" x14ac:dyDescent="0.25">
      <c r="A4" s="26" t="s">
        <v>12</v>
      </c>
      <c r="B4" s="26" t="s">
        <v>13</v>
      </c>
      <c r="C4" s="26" t="s">
        <v>14</v>
      </c>
      <c r="D4" s="26">
        <f t="shared" ref="D4" si="2">D3+1</f>
        <v>1</v>
      </c>
      <c r="F4" s="60">
        <f t="shared" ref="F4:F55" si="3">(IF(J3&gt;0,J3,I3)+M3/24)</f>
        <v>45856.466666666667</v>
      </c>
      <c r="G4" s="32">
        <v>1.25</v>
      </c>
      <c r="H4" s="32"/>
      <c r="I4" s="62">
        <f t="shared" si="0"/>
        <v>45856.518750000003</v>
      </c>
      <c r="K4" s="31">
        <v>41</v>
      </c>
      <c r="L4" s="29">
        <v>10</v>
      </c>
      <c r="M4" s="32">
        <f t="shared" si="1"/>
        <v>4.0999999999999996</v>
      </c>
      <c r="N4" s="31"/>
      <c r="O4" s="32"/>
      <c r="P4" s="32"/>
      <c r="Q4" s="32"/>
    </row>
    <row r="5" spans="1:17" s="26" customFormat="1" x14ac:dyDescent="0.25">
      <c r="A5" s="65" t="s">
        <v>15</v>
      </c>
      <c r="B5" s="65" t="s">
        <v>16</v>
      </c>
      <c r="C5" s="65" t="s">
        <v>17</v>
      </c>
      <c r="D5" s="65">
        <f>D4+1</f>
        <v>2</v>
      </c>
      <c r="E5" s="31"/>
      <c r="F5" s="60">
        <f t="shared" si="3"/>
        <v>45856.689583333333</v>
      </c>
      <c r="G5" s="61">
        <v>0.5</v>
      </c>
      <c r="H5" s="61">
        <v>0.25</v>
      </c>
      <c r="I5" s="62">
        <f t="shared" si="0"/>
        <v>45856.720833333333</v>
      </c>
      <c r="J5" s="65"/>
      <c r="K5" s="66">
        <v>1.2</v>
      </c>
      <c r="L5" s="29">
        <v>10</v>
      </c>
      <c r="M5" s="61">
        <f t="shared" si="1"/>
        <v>0.12</v>
      </c>
      <c r="N5" s="57"/>
      <c r="O5" s="67"/>
      <c r="P5" s="61"/>
      <c r="Q5" s="61"/>
    </row>
    <row r="6" spans="1:17" s="26" customFormat="1" x14ac:dyDescent="0.25">
      <c r="A6" s="65" t="s">
        <v>18</v>
      </c>
      <c r="B6" s="65" t="s">
        <v>19</v>
      </c>
      <c r="C6" s="65" t="s">
        <v>20</v>
      </c>
      <c r="D6" s="65">
        <f>D5+1</f>
        <v>3</v>
      </c>
      <c r="E6" s="31"/>
      <c r="F6" s="60">
        <f t="shared" si="3"/>
        <v>45856.72583333333</v>
      </c>
      <c r="G6" s="61">
        <v>1.25</v>
      </c>
      <c r="H6" s="61">
        <v>0.25</v>
      </c>
      <c r="I6" s="62">
        <f t="shared" si="0"/>
        <v>45856.78833333333</v>
      </c>
      <c r="J6" s="65"/>
      <c r="K6" s="57">
        <v>8</v>
      </c>
      <c r="L6" s="29">
        <v>10</v>
      </c>
      <c r="M6" s="61">
        <f t="shared" si="1"/>
        <v>0.8</v>
      </c>
      <c r="N6" s="57"/>
      <c r="O6" s="61"/>
      <c r="P6" s="61"/>
      <c r="Q6" s="61"/>
    </row>
    <row r="7" spans="1:17" s="26" customFormat="1" x14ac:dyDescent="0.25">
      <c r="A7" s="65" t="s">
        <v>21</v>
      </c>
      <c r="B7" s="65" t="s">
        <v>22</v>
      </c>
      <c r="C7" s="65" t="s">
        <v>23</v>
      </c>
      <c r="D7" s="65">
        <f t="shared" ref="D7:D53" si="4">D6+1</f>
        <v>4</v>
      </c>
      <c r="E7" s="31"/>
      <c r="F7" s="60">
        <f t="shared" si="3"/>
        <v>45856.821666666663</v>
      </c>
      <c r="G7" s="61">
        <v>1.25</v>
      </c>
      <c r="H7" s="61">
        <v>0.25</v>
      </c>
      <c r="I7" s="62">
        <f t="shared" si="0"/>
        <v>45856.884166666663</v>
      </c>
      <c r="J7" s="65"/>
      <c r="K7" s="57">
        <v>20</v>
      </c>
      <c r="L7" s="29">
        <v>10</v>
      </c>
      <c r="M7" s="61">
        <f t="shared" si="1"/>
        <v>2</v>
      </c>
      <c r="N7" s="57"/>
      <c r="O7" s="61"/>
      <c r="P7" s="61"/>
      <c r="Q7" s="61"/>
    </row>
    <row r="8" spans="1:17" s="26" customFormat="1" x14ac:dyDescent="0.25">
      <c r="A8" s="65" t="s">
        <v>24</v>
      </c>
      <c r="B8" s="65" t="s">
        <v>25</v>
      </c>
      <c r="C8" s="65" t="s">
        <v>26</v>
      </c>
      <c r="D8" s="65">
        <f t="shared" si="4"/>
        <v>5</v>
      </c>
      <c r="E8" s="31"/>
      <c r="F8" s="60">
        <f t="shared" si="3"/>
        <v>45856.967499999999</v>
      </c>
      <c r="G8" s="61">
        <v>1.25</v>
      </c>
      <c r="H8" s="61">
        <v>0.25</v>
      </c>
      <c r="I8" s="62">
        <f t="shared" si="0"/>
        <v>45857.03</v>
      </c>
      <c r="J8" s="65"/>
      <c r="K8" s="57">
        <v>8</v>
      </c>
      <c r="L8" s="29">
        <v>10</v>
      </c>
      <c r="M8" s="61">
        <f t="shared" si="1"/>
        <v>0.8</v>
      </c>
      <c r="N8" s="57"/>
      <c r="O8" s="61"/>
      <c r="P8" s="61"/>
      <c r="Q8" s="61"/>
    </row>
    <row r="9" spans="1:17" s="26" customFormat="1" x14ac:dyDescent="0.25">
      <c r="A9" s="65" t="s">
        <v>27</v>
      </c>
      <c r="B9" s="65" t="s">
        <v>28</v>
      </c>
      <c r="C9" s="65" t="s">
        <v>29</v>
      </c>
      <c r="D9" s="65">
        <f t="shared" si="4"/>
        <v>6</v>
      </c>
      <c r="E9" s="26" t="s">
        <v>175</v>
      </c>
      <c r="F9" s="60">
        <f t="shared" si="3"/>
        <v>45857.063333333332</v>
      </c>
      <c r="G9" s="61">
        <v>1.25</v>
      </c>
      <c r="H9" s="61">
        <v>0.25</v>
      </c>
      <c r="I9" s="62">
        <f t="shared" si="0"/>
        <v>45857.125833333332</v>
      </c>
      <c r="J9" s="65"/>
      <c r="K9" s="57">
        <v>32</v>
      </c>
      <c r="L9" s="29">
        <v>10</v>
      </c>
      <c r="M9" s="61">
        <f t="shared" si="1"/>
        <v>3.2</v>
      </c>
      <c r="N9" s="57"/>
      <c r="O9" s="61"/>
      <c r="P9" s="61"/>
      <c r="Q9" s="61"/>
    </row>
    <row r="10" spans="1:17" s="26" customFormat="1" x14ac:dyDescent="0.25">
      <c r="A10" s="65" t="s">
        <v>30</v>
      </c>
      <c r="B10" s="65" t="s">
        <v>31</v>
      </c>
      <c r="C10" s="65" t="s">
        <v>32</v>
      </c>
      <c r="D10" s="65">
        <f t="shared" si="4"/>
        <v>7</v>
      </c>
      <c r="E10" s="26" t="s">
        <v>174</v>
      </c>
      <c r="F10" s="60">
        <f t="shared" si="3"/>
        <v>45857.259166666663</v>
      </c>
      <c r="G10" s="61">
        <v>1.25</v>
      </c>
      <c r="H10" s="61">
        <v>0.25</v>
      </c>
      <c r="I10" s="62">
        <f t="shared" si="0"/>
        <v>45857.321666666663</v>
      </c>
      <c r="J10" s="65"/>
      <c r="K10" s="57">
        <v>32</v>
      </c>
      <c r="L10" s="29">
        <v>10</v>
      </c>
      <c r="M10" s="61">
        <f t="shared" si="1"/>
        <v>3.2</v>
      </c>
      <c r="N10" s="57"/>
      <c r="O10" s="61"/>
      <c r="P10" s="61"/>
      <c r="Q10" s="61"/>
    </row>
    <row r="11" spans="1:17" s="26" customFormat="1" x14ac:dyDescent="0.25">
      <c r="A11" s="65" t="s">
        <v>33</v>
      </c>
      <c r="B11" s="65" t="s">
        <v>34</v>
      </c>
      <c r="C11" s="65" t="s">
        <v>35</v>
      </c>
      <c r="D11" s="65">
        <f t="shared" si="4"/>
        <v>8</v>
      </c>
      <c r="E11" s="26" t="s">
        <v>173</v>
      </c>
      <c r="F11" s="60">
        <f t="shared" si="3"/>
        <v>45857.454999999994</v>
      </c>
      <c r="G11" s="61">
        <v>1.25</v>
      </c>
      <c r="H11" s="61">
        <v>0.25</v>
      </c>
      <c r="I11" s="62">
        <f t="shared" si="0"/>
        <v>45857.517499999994</v>
      </c>
      <c r="J11" s="65"/>
      <c r="K11" s="57">
        <v>28</v>
      </c>
      <c r="L11" s="29">
        <v>10</v>
      </c>
      <c r="M11" s="61">
        <f t="shared" si="1"/>
        <v>2.8</v>
      </c>
      <c r="N11" s="57"/>
      <c r="O11" s="61"/>
      <c r="P11" s="61"/>
      <c r="Q11" s="61"/>
    </row>
    <row r="12" spans="1:17" s="26" customFormat="1" x14ac:dyDescent="0.25">
      <c r="A12" s="65" t="s">
        <v>36</v>
      </c>
      <c r="B12" s="65" t="s">
        <v>37</v>
      </c>
      <c r="C12" s="65" t="s">
        <v>38</v>
      </c>
      <c r="D12" s="65">
        <f t="shared" si="4"/>
        <v>9</v>
      </c>
      <c r="E12" s="26" t="s">
        <v>172</v>
      </c>
      <c r="F12" s="60">
        <f t="shared" si="3"/>
        <v>45857.634166666663</v>
      </c>
      <c r="G12" s="61">
        <v>1.25</v>
      </c>
      <c r="H12" s="61">
        <v>0.25</v>
      </c>
      <c r="I12" s="62">
        <f t="shared" si="0"/>
        <v>45857.696666666663</v>
      </c>
      <c r="J12" s="65"/>
      <c r="K12" s="57">
        <v>40</v>
      </c>
      <c r="L12" s="29">
        <v>10</v>
      </c>
      <c r="M12" s="61">
        <f t="shared" si="1"/>
        <v>4</v>
      </c>
      <c r="N12" s="57"/>
      <c r="O12" s="61"/>
      <c r="P12" s="61"/>
      <c r="Q12" s="61"/>
    </row>
    <row r="13" spans="1:17" s="26" customFormat="1" x14ac:dyDescent="0.25">
      <c r="A13" s="65" t="s">
        <v>39</v>
      </c>
      <c r="B13" s="65" t="s">
        <v>40</v>
      </c>
      <c r="C13" s="65" t="s">
        <v>41</v>
      </c>
      <c r="D13" s="65">
        <f t="shared" si="4"/>
        <v>10</v>
      </c>
      <c r="E13" s="26" t="s">
        <v>172</v>
      </c>
      <c r="F13" s="60">
        <f t="shared" si="3"/>
        <v>45857.863333333327</v>
      </c>
      <c r="G13" s="61">
        <v>1.25</v>
      </c>
      <c r="H13" s="61">
        <v>0.25</v>
      </c>
      <c r="I13" s="62">
        <f t="shared" si="0"/>
        <v>45857.925833333327</v>
      </c>
      <c r="J13" s="65"/>
      <c r="K13" s="57">
        <v>40</v>
      </c>
      <c r="L13" s="29">
        <v>10</v>
      </c>
      <c r="M13" s="61">
        <f t="shared" si="1"/>
        <v>4</v>
      </c>
      <c r="N13" s="57"/>
      <c r="O13" s="61"/>
      <c r="P13" s="61"/>
      <c r="Q13" s="61"/>
    </row>
    <row r="14" spans="1:17" s="26" customFormat="1" x14ac:dyDescent="0.25">
      <c r="A14" s="65" t="s">
        <v>42</v>
      </c>
      <c r="B14" s="65" t="s">
        <v>43</v>
      </c>
      <c r="C14" s="65" t="s">
        <v>44</v>
      </c>
      <c r="D14" s="65">
        <f t="shared" si="4"/>
        <v>11</v>
      </c>
      <c r="E14" s="26" t="s">
        <v>172</v>
      </c>
      <c r="F14" s="60">
        <f t="shared" si="3"/>
        <v>45858.092499999992</v>
      </c>
      <c r="G14" s="61">
        <v>1.25</v>
      </c>
      <c r="H14" s="61">
        <v>0.25</v>
      </c>
      <c r="I14" s="62">
        <f t="shared" si="0"/>
        <v>45858.154999999992</v>
      </c>
      <c r="J14" s="65"/>
      <c r="K14" s="57">
        <v>40</v>
      </c>
      <c r="L14" s="29">
        <v>10</v>
      </c>
      <c r="M14" s="61">
        <f t="shared" si="1"/>
        <v>4</v>
      </c>
      <c r="N14" s="57"/>
      <c r="O14" s="61"/>
      <c r="P14" s="61"/>
      <c r="Q14" s="61"/>
    </row>
    <row r="15" spans="1:17" s="26" customFormat="1" x14ac:dyDescent="0.25">
      <c r="A15" s="65" t="s">
        <v>45</v>
      </c>
      <c r="B15" s="65" t="s">
        <v>46</v>
      </c>
      <c r="C15" s="65" t="s">
        <v>47</v>
      </c>
      <c r="D15" s="65">
        <f t="shared" si="4"/>
        <v>12</v>
      </c>
      <c r="E15" s="31"/>
      <c r="F15" s="60">
        <f t="shared" si="3"/>
        <v>45858.321666666656</v>
      </c>
      <c r="G15" s="61">
        <v>1.25</v>
      </c>
      <c r="H15" s="61">
        <v>0.25</v>
      </c>
      <c r="I15" s="62">
        <f t="shared" si="0"/>
        <v>45858.384166666656</v>
      </c>
      <c r="J15" s="65"/>
      <c r="K15" s="57">
        <v>40</v>
      </c>
      <c r="L15" s="29">
        <v>10</v>
      </c>
      <c r="M15" s="61">
        <f t="shared" si="1"/>
        <v>4</v>
      </c>
      <c r="N15" s="57"/>
      <c r="O15" s="61"/>
      <c r="P15" s="61"/>
      <c r="Q15" s="61"/>
    </row>
    <row r="16" spans="1:17" s="26" customFormat="1" x14ac:dyDescent="0.25">
      <c r="A16" s="65" t="s">
        <v>48</v>
      </c>
      <c r="B16" s="65" t="s">
        <v>49</v>
      </c>
      <c r="C16" s="65" t="s">
        <v>50</v>
      </c>
      <c r="D16" s="65">
        <f t="shared" si="4"/>
        <v>13</v>
      </c>
      <c r="E16" s="31"/>
      <c r="F16" s="60">
        <f t="shared" si="3"/>
        <v>45858.55083333332</v>
      </c>
      <c r="G16" s="61">
        <v>1.25</v>
      </c>
      <c r="H16" s="61">
        <v>0.25</v>
      </c>
      <c r="I16" s="62">
        <f t="shared" si="0"/>
        <v>45858.61333333332</v>
      </c>
      <c r="J16" s="65"/>
      <c r="K16" s="57">
        <v>40</v>
      </c>
      <c r="L16" s="29">
        <v>10</v>
      </c>
      <c r="M16" s="61">
        <f t="shared" si="1"/>
        <v>4</v>
      </c>
      <c r="N16" s="57"/>
      <c r="O16" s="61"/>
      <c r="P16" s="61"/>
      <c r="Q16" s="61"/>
    </row>
    <row r="17" spans="1:18" s="26" customFormat="1" x14ac:dyDescent="0.25">
      <c r="A17" s="65" t="s">
        <v>51</v>
      </c>
      <c r="B17" s="65" t="s">
        <v>52</v>
      </c>
      <c r="C17" s="65" t="s">
        <v>53</v>
      </c>
      <c r="D17" s="65">
        <f t="shared" si="4"/>
        <v>14</v>
      </c>
      <c r="E17" s="31"/>
      <c r="F17" s="60">
        <f t="shared" si="3"/>
        <v>45858.779999999984</v>
      </c>
      <c r="G17" s="61">
        <v>1.25</v>
      </c>
      <c r="H17" s="61">
        <v>0.25</v>
      </c>
      <c r="I17" s="62">
        <f t="shared" si="0"/>
        <v>45858.842499999984</v>
      </c>
      <c r="J17" s="65"/>
      <c r="K17" s="57">
        <v>40</v>
      </c>
      <c r="L17" s="29">
        <v>10</v>
      </c>
      <c r="M17" s="61">
        <f t="shared" si="1"/>
        <v>4</v>
      </c>
      <c r="N17" s="57"/>
      <c r="O17" s="61"/>
      <c r="P17" s="61"/>
      <c r="Q17" s="61"/>
    </row>
    <row r="18" spans="1:18" s="26" customFormat="1" x14ac:dyDescent="0.25">
      <c r="A18" s="65" t="s">
        <v>54</v>
      </c>
      <c r="B18" s="65" t="s">
        <v>55</v>
      </c>
      <c r="C18" s="65" t="s">
        <v>56</v>
      </c>
      <c r="D18" s="65">
        <f t="shared" si="4"/>
        <v>15</v>
      </c>
      <c r="E18" s="31"/>
      <c r="F18" s="60">
        <f t="shared" si="3"/>
        <v>45859.009166666649</v>
      </c>
      <c r="G18" s="61">
        <v>1.25</v>
      </c>
      <c r="H18" s="61">
        <v>0.25</v>
      </c>
      <c r="I18" s="62">
        <f t="shared" si="0"/>
        <v>45859.071666666649</v>
      </c>
      <c r="J18" s="65"/>
      <c r="K18" s="57">
        <v>55</v>
      </c>
      <c r="L18" s="29">
        <v>10</v>
      </c>
      <c r="M18" s="61">
        <f t="shared" si="1"/>
        <v>5.5</v>
      </c>
      <c r="N18" s="57"/>
      <c r="O18" s="61"/>
      <c r="P18" s="61"/>
      <c r="Q18" s="61"/>
    </row>
    <row r="19" spans="1:18" s="26" customFormat="1" x14ac:dyDescent="0.25">
      <c r="A19" s="119"/>
      <c r="B19" s="119"/>
      <c r="C19" s="119" t="s">
        <v>199</v>
      </c>
      <c r="D19" s="126">
        <f t="shared" si="4"/>
        <v>16</v>
      </c>
      <c r="E19" s="120"/>
      <c r="F19" s="121">
        <f t="shared" si="3"/>
        <v>45859.300833333313</v>
      </c>
      <c r="G19" s="122">
        <v>1.25</v>
      </c>
      <c r="H19" s="122"/>
      <c r="I19" s="123">
        <f t="shared" si="0"/>
        <v>45859.352916666649</v>
      </c>
      <c r="J19" s="119"/>
      <c r="K19" s="124">
        <v>40</v>
      </c>
      <c r="L19" s="125">
        <v>10</v>
      </c>
      <c r="M19" s="122">
        <f t="shared" si="1"/>
        <v>4</v>
      </c>
      <c r="N19" s="57"/>
      <c r="O19" s="61"/>
      <c r="P19" s="61"/>
      <c r="Q19" s="61"/>
    </row>
    <row r="20" spans="1:18" s="26" customFormat="1" x14ac:dyDescent="0.25">
      <c r="A20" s="65" t="s">
        <v>57</v>
      </c>
      <c r="B20" s="65" t="s">
        <v>58</v>
      </c>
      <c r="C20" s="65" t="s">
        <v>59</v>
      </c>
      <c r="D20" s="65">
        <f t="shared" si="4"/>
        <v>17</v>
      </c>
      <c r="E20" s="68"/>
      <c r="F20" s="60">
        <f t="shared" si="3"/>
        <v>45859.519583333313</v>
      </c>
      <c r="G20" s="61">
        <v>1.25</v>
      </c>
      <c r="H20" s="61"/>
      <c r="I20" s="62">
        <f t="shared" si="0"/>
        <v>45859.571666666649</v>
      </c>
      <c r="J20" s="65"/>
      <c r="K20" s="57">
        <v>40</v>
      </c>
      <c r="L20" s="29">
        <v>10</v>
      </c>
      <c r="M20" s="61">
        <f t="shared" si="1"/>
        <v>4</v>
      </c>
      <c r="N20" s="57"/>
      <c r="O20" s="61"/>
      <c r="P20" s="61"/>
      <c r="Q20" s="61"/>
      <c r="R20" s="65"/>
    </row>
    <row r="21" spans="1:18" s="26" customFormat="1" x14ac:dyDescent="0.25">
      <c r="A21" s="65" t="s">
        <v>60</v>
      </c>
      <c r="B21" s="65" t="s">
        <v>61</v>
      </c>
      <c r="C21" s="65" t="s">
        <v>62</v>
      </c>
      <c r="D21" s="65">
        <f t="shared" si="4"/>
        <v>18</v>
      </c>
      <c r="E21" s="68"/>
      <c r="F21" s="60">
        <f t="shared" si="3"/>
        <v>45859.738333333313</v>
      </c>
      <c r="G21" s="61">
        <v>1.25</v>
      </c>
      <c r="H21" s="61"/>
      <c r="I21" s="62">
        <f t="shared" si="0"/>
        <v>45859.790416666649</v>
      </c>
      <c r="J21" s="65"/>
      <c r="K21" s="57">
        <v>40</v>
      </c>
      <c r="L21" s="29">
        <v>10</v>
      </c>
      <c r="M21" s="61">
        <f t="shared" si="1"/>
        <v>4</v>
      </c>
      <c r="N21" s="57"/>
      <c r="O21" s="61"/>
      <c r="P21" s="61"/>
      <c r="Q21" s="61"/>
    </row>
    <row r="22" spans="1:18" s="26" customFormat="1" ht="14.4" x14ac:dyDescent="0.3">
      <c r="A22" s="65" t="s">
        <v>63</v>
      </c>
      <c r="B22" s="65" t="s">
        <v>64</v>
      </c>
      <c r="C22" s="65" t="s">
        <v>65</v>
      </c>
      <c r="D22" s="65">
        <f t="shared" si="4"/>
        <v>19</v>
      </c>
      <c r="E22" s="69" t="s">
        <v>180</v>
      </c>
      <c r="F22" s="60">
        <f t="shared" si="3"/>
        <v>45859.957083333313</v>
      </c>
      <c r="G22" s="61">
        <v>1.25</v>
      </c>
      <c r="H22" s="61"/>
      <c r="I22" s="62">
        <f t="shared" si="0"/>
        <v>45860.009166666649</v>
      </c>
      <c r="J22" s="65"/>
      <c r="K22" s="57">
        <v>40</v>
      </c>
      <c r="L22" s="29">
        <v>10</v>
      </c>
      <c r="M22" s="61">
        <f t="shared" si="1"/>
        <v>4</v>
      </c>
      <c r="N22" s="57"/>
      <c r="O22" s="61"/>
      <c r="P22" s="61"/>
      <c r="Q22" s="61"/>
    </row>
    <row r="23" spans="1:18" s="26" customFormat="1" ht="14.4" x14ac:dyDescent="0.3">
      <c r="A23" s="65" t="s">
        <v>66</v>
      </c>
      <c r="B23" s="65" t="s">
        <v>67</v>
      </c>
      <c r="C23" s="65" t="s">
        <v>68</v>
      </c>
      <c r="D23" s="65">
        <f t="shared" si="4"/>
        <v>20</v>
      </c>
      <c r="E23" s="69" t="s">
        <v>179</v>
      </c>
      <c r="F23" s="60">
        <f t="shared" si="3"/>
        <v>45860.175833333313</v>
      </c>
      <c r="G23" s="61">
        <v>1.25</v>
      </c>
      <c r="H23" s="42">
        <v>0.25</v>
      </c>
      <c r="I23" s="62">
        <f t="shared" si="0"/>
        <v>45860.238333333313</v>
      </c>
      <c r="J23" s="65"/>
      <c r="K23" s="57">
        <v>40</v>
      </c>
      <c r="L23" s="29">
        <v>10</v>
      </c>
      <c r="M23" s="61">
        <f t="shared" si="1"/>
        <v>4</v>
      </c>
      <c r="N23" s="57"/>
      <c r="O23" s="61"/>
      <c r="P23" s="61"/>
      <c r="Q23" s="61"/>
    </row>
    <row r="24" spans="1:18" s="26" customFormat="1" ht="14.4" x14ac:dyDescent="0.3">
      <c r="A24" s="65" t="s">
        <v>69</v>
      </c>
      <c r="B24" s="65" t="s">
        <v>70</v>
      </c>
      <c r="C24" s="65" t="s">
        <v>71</v>
      </c>
      <c r="D24" s="65">
        <f t="shared" si="4"/>
        <v>21</v>
      </c>
      <c r="E24" s="69" t="s">
        <v>178</v>
      </c>
      <c r="F24" s="60">
        <f t="shared" si="3"/>
        <v>45860.404999999977</v>
      </c>
      <c r="G24" s="61">
        <v>1.25</v>
      </c>
      <c r="H24" s="42">
        <v>0.25</v>
      </c>
      <c r="I24" s="62">
        <f t="shared" si="0"/>
        <v>45860.467499999977</v>
      </c>
      <c r="J24" s="65"/>
      <c r="K24" s="57">
        <v>20</v>
      </c>
      <c r="L24" s="29">
        <v>10</v>
      </c>
      <c r="M24" s="61">
        <f t="shared" si="1"/>
        <v>2</v>
      </c>
      <c r="N24" s="57"/>
      <c r="O24" s="61"/>
      <c r="P24" s="61"/>
      <c r="Q24" s="61"/>
    </row>
    <row r="25" spans="1:18" s="26" customFormat="1" ht="14.4" x14ac:dyDescent="0.3">
      <c r="A25" s="65" t="s">
        <v>72</v>
      </c>
      <c r="B25" s="65" t="s">
        <v>73</v>
      </c>
      <c r="C25" s="65" t="s">
        <v>74</v>
      </c>
      <c r="D25" s="65">
        <f t="shared" si="4"/>
        <v>22</v>
      </c>
      <c r="E25" s="69" t="s">
        <v>177</v>
      </c>
      <c r="F25" s="60">
        <f t="shared" si="3"/>
        <v>45860.550833333313</v>
      </c>
      <c r="G25" s="61">
        <v>1.25</v>
      </c>
      <c r="H25" s="42">
        <v>0.25</v>
      </c>
      <c r="I25" s="62">
        <f t="shared" si="0"/>
        <v>45860.613333333313</v>
      </c>
      <c r="J25" s="65"/>
      <c r="K25" s="57">
        <v>20</v>
      </c>
      <c r="L25" s="29">
        <v>10</v>
      </c>
      <c r="M25" s="61">
        <f t="shared" si="1"/>
        <v>2</v>
      </c>
      <c r="N25" s="57"/>
      <c r="O25" s="61"/>
      <c r="P25" s="61"/>
      <c r="Q25" s="61"/>
    </row>
    <row r="26" spans="1:18" s="26" customFormat="1" ht="14.4" x14ac:dyDescent="0.3">
      <c r="A26" s="65" t="s">
        <v>75</v>
      </c>
      <c r="B26" s="65" t="s">
        <v>76</v>
      </c>
      <c r="C26" s="65" t="s">
        <v>77</v>
      </c>
      <c r="D26" s="65">
        <f t="shared" si="4"/>
        <v>23</v>
      </c>
      <c r="E26" s="69" t="s">
        <v>177</v>
      </c>
      <c r="F26" s="60">
        <f t="shared" si="3"/>
        <v>45860.696666666649</v>
      </c>
      <c r="G26" s="61">
        <v>1.25</v>
      </c>
      <c r="H26" s="42">
        <v>0.25</v>
      </c>
      <c r="I26" s="62">
        <f t="shared" si="0"/>
        <v>45860.759166666649</v>
      </c>
      <c r="J26" s="65"/>
      <c r="K26" s="57">
        <v>20</v>
      </c>
      <c r="L26" s="29">
        <v>10</v>
      </c>
      <c r="M26" s="61">
        <f t="shared" si="1"/>
        <v>2</v>
      </c>
      <c r="N26" s="57"/>
      <c r="O26" s="61"/>
      <c r="P26" s="61"/>
      <c r="Q26" s="61"/>
    </row>
    <row r="27" spans="1:18" s="26" customFormat="1" ht="14.4" x14ac:dyDescent="0.3">
      <c r="A27" s="65" t="s">
        <v>78</v>
      </c>
      <c r="B27" s="65" t="s">
        <v>79</v>
      </c>
      <c r="C27" s="65" t="s">
        <v>80</v>
      </c>
      <c r="D27" s="65">
        <f t="shared" si="4"/>
        <v>24</v>
      </c>
      <c r="E27" s="69" t="s">
        <v>176</v>
      </c>
      <c r="F27" s="60">
        <f t="shared" si="3"/>
        <v>45860.842499999984</v>
      </c>
      <c r="G27" s="61">
        <v>1.25</v>
      </c>
      <c r="H27" s="42">
        <v>0.25</v>
      </c>
      <c r="I27" s="62">
        <f t="shared" si="0"/>
        <v>45860.904999999984</v>
      </c>
      <c r="J27" s="65"/>
      <c r="K27" s="57">
        <v>20</v>
      </c>
      <c r="L27" s="29">
        <v>10</v>
      </c>
      <c r="M27" s="61">
        <f t="shared" si="1"/>
        <v>2</v>
      </c>
      <c r="N27" s="57"/>
      <c r="O27" s="61"/>
      <c r="P27" s="61"/>
      <c r="Q27" s="61"/>
    </row>
    <row r="28" spans="1:18" s="26" customFormat="1" x14ac:dyDescent="0.25">
      <c r="A28" s="65" t="s">
        <v>81</v>
      </c>
      <c r="B28" s="65" t="s">
        <v>82</v>
      </c>
      <c r="C28" s="65" t="s">
        <v>83</v>
      </c>
      <c r="D28" s="65">
        <f t="shared" si="4"/>
        <v>25</v>
      </c>
      <c r="E28" s="68"/>
      <c r="F28" s="60">
        <f t="shared" si="3"/>
        <v>45860.98833333332</v>
      </c>
      <c r="G28" s="61">
        <v>1.5</v>
      </c>
      <c r="H28" s="42">
        <v>0.25</v>
      </c>
      <c r="I28" s="62">
        <f t="shared" si="0"/>
        <v>45861.061249999984</v>
      </c>
      <c r="J28" s="65"/>
      <c r="K28" s="57">
        <v>20</v>
      </c>
      <c r="L28" s="29">
        <v>10</v>
      </c>
      <c r="M28" s="61">
        <f t="shared" si="1"/>
        <v>2</v>
      </c>
      <c r="N28" s="57"/>
      <c r="O28" s="61"/>
      <c r="P28" s="61"/>
      <c r="Q28" s="61"/>
    </row>
    <row r="29" spans="1:18" s="26" customFormat="1" x14ac:dyDescent="0.25">
      <c r="A29" s="65" t="s">
        <v>84</v>
      </c>
      <c r="B29" s="65" t="s">
        <v>85</v>
      </c>
      <c r="C29" s="65" t="s">
        <v>86</v>
      </c>
      <c r="D29" s="65">
        <f t="shared" si="4"/>
        <v>26</v>
      </c>
      <c r="E29" s="68"/>
      <c r="F29" s="60">
        <f t="shared" si="3"/>
        <v>45861.14458333332</v>
      </c>
      <c r="G29" s="61">
        <v>1.25</v>
      </c>
      <c r="H29" s="42">
        <v>0.25</v>
      </c>
      <c r="I29" s="62">
        <f t="shared" si="0"/>
        <v>45861.20708333332</v>
      </c>
      <c r="J29" s="65"/>
      <c r="K29" s="57">
        <v>15</v>
      </c>
      <c r="L29" s="29">
        <v>10</v>
      </c>
      <c r="M29" s="61">
        <f t="shared" si="1"/>
        <v>1.5</v>
      </c>
      <c r="N29" s="57"/>
      <c r="O29" s="61"/>
      <c r="P29" s="61"/>
      <c r="Q29" s="61"/>
    </row>
    <row r="30" spans="1:18" s="26" customFormat="1" ht="12.45" customHeight="1" x14ac:dyDescent="0.25">
      <c r="A30" s="65" t="s">
        <v>87</v>
      </c>
      <c r="B30" s="65" t="s">
        <v>88</v>
      </c>
      <c r="C30" s="65" t="s">
        <v>89</v>
      </c>
      <c r="D30" s="65">
        <f t="shared" si="4"/>
        <v>27</v>
      </c>
      <c r="E30" s="68"/>
      <c r="F30" s="60">
        <f t="shared" si="3"/>
        <v>45861.26958333332</v>
      </c>
      <c r="G30" s="61">
        <v>1</v>
      </c>
      <c r="H30" s="42">
        <v>0.25</v>
      </c>
      <c r="I30" s="62">
        <f t="shared" si="0"/>
        <v>45861.321666666656</v>
      </c>
      <c r="J30" s="65"/>
      <c r="K30" s="57">
        <v>2.2999999999999998</v>
      </c>
      <c r="L30" s="29">
        <v>10</v>
      </c>
      <c r="M30" s="61">
        <f t="shared" si="1"/>
        <v>0.22999999999999998</v>
      </c>
      <c r="N30" s="57"/>
      <c r="O30" s="61"/>
      <c r="P30" s="61"/>
      <c r="Q30" s="61"/>
    </row>
    <row r="31" spans="1:18" s="80" customFormat="1" x14ac:dyDescent="0.25">
      <c r="A31" s="81" t="s">
        <v>90</v>
      </c>
      <c r="B31" s="81" t="s">
        <v>91</v>
      </c>
      <c r="C31" s="81" t="s">
        <v>92</v>
      </c>
      <c r="D31" s="81">
        <f t="shared" si="4"/>
        <v>28</v>
      </c>
      <c r="E31" s="82"/>
      <c r="F31" s="83">
        <f t="shared" si="3"/>
        <v>45861.331249999988</v>
      </c>
      <c r="G31" s="84">
        <v>0.5</v>
      </c>
      <c r="H31" s="84"/>
      <c r="I31" s="85">
        <f t="shared" si="0"/>
        <v>45861.352083333324</v>
      </c>
      <c r="J31" s="81"/>
      <c r="K31" s="86">
        <v>20</v>
      </c>
      <c r="L31" s="87">
        <v>10</v>
      </c>
      <c r="M31" s="84">
        <f t="shared" si="1"/>
        <v>2</v>
      </c>
      <c r="N31" s="88" t="s">
        <v>193</v>
      </c>
      <c r="O31" s="79"/>
      <c r="P31" s="78"/>
      <c r="Q31" s="78"/>
    </row>
    <row r="32" spans="1:18" s="26" customFormat="1" x14ac:dyDescent="0.25">
      <c r="A32" s="65" t="s">
        <v>93</v>
      </c>
      <c r="B32" s="65" t="s">
        <v>94</v>
      </c>
      <c r="C32" s="65" t="s">
        <v>95</v>
      </c>
      <c r="D32" s="65">
        <f t="shared" si="4"/>
        <v>29</v>
      </c>
      <c r="E32" s="68"/>
      <c r="F32" s="60">
        <f t="shared" si="3"/>
        <v>45861.43541666666</v>
      </c>
      <c r="G32" s="61">
        <v>0.5</v>
      </c>
      <c r="H32" s="61"/>
      <c r="I32" s="62">
        <f t="shared" si="0"/>
        <v>45861.456249999996</v>
      </c>
      <c r="J32" s="65"/>
      <c r="K32" s="57">
        <v>66</v>
      </c>
      <c r="L32" s="29">
        <v>10</v>
      </c>
      <c r="M32" s="61">
        <f t="shared" si="1"/>
        <v>6.6</v>
      </c>
      <c r="N32" s="57"/>
      <c r="O32" s="61"/>
      <c r="P32" s="61"/>
      <c r="Q32" s="61"/>
    </row>
    <row r="33" spans="1:18" s="26" customFormat="1" ht="14.4" x14ac:dyDescent="0.3">
      <c r="A33" s="65" t="s">
        <v>96</v>
      </c>
      <c r="B33" s="65" t="s">
        <v>97</v>
      </c>
      <c r="C33" s="65" t="s">
        <v>98</v>
      </c>
      <c r="D33" s="65">
        <f t="shared" si="4"/>
        <v>30</v>
      </c>
      <c r="E33" s="69" t="s">
        <v>185</v>
      </c>
      <c r="F33" s="60">
        <f t="shared" si="3"/>
        <v>45861.731249999997</v>
      </c>
      <c r="G33" s="61">
        <v>1</v>
      </c>
      <c r="H33" s="42">
        <v>0.25</v>
      </c>
      <c r="I33" s="62">
        <f t="shared" si="0"/>
        <v>45861.783333333333</v>
      </c>
      <c r="J33" s="65"/>
      <c r="K33" s="57">
        <v>16</v>
      </c>
      <c r="L33" s="29">
        <v>10</v>
      </c>
      <c r="M33" s="61">
        <f t="shared" si="1"/>
        <v>1.6</v>
      </c>
      <c r="N33" s="57"/>
      <c r="O33" s="61"/>
      <c r="P33" s="61"/>
      <c r="Q33" s="61"/>
      <c r="R33" s="65"/>
    </row>
    <row r="34" spans="1:18" s="26" customFormat="1" ht="14.4" x14ac:dyDescent="0.3">
      <c r="A34" s="65" t="s">
        <v>99</v>
      </c>
      <c r="B34" s="65" t="s">
        <v>100</v>
      </c>
      <c r="C34" s="65" t="s">
        <v>101</v>
      </c>
      <c r="D34" s="65">
        <f t="shared" si="4"/>
        <v>31</v>
      </c>
      <c r="E34" s="69" t="s">
        <v>184</v>
      </c>
      <c r="F34" s="60">
        <f t="shared" si="3"/>
        <v>45861.85</v>
      </c>
      <c r="G34" s="61">
        <v>1.25</v>
      </c>
      <c r="H34" s="42">
        <v>0.25</v>
      </c>
      <c r="I34" s="62">
        <f t="shared" si="0"/>
        <v>45861.912499999999</v>
      </c>
      <c r="J34" s="65"/>
      <c r="K34" s="57">
        <v>20</v>
      </c>
      <c r="L34" s="29">
        <v>10</v>
      </c>
      <c r="M34" s="61">
        <f t="shared" si="1"/>
        <v>2</v>
      </c>
      <c r="N34" s="57"/>
      <c r="O34" s="61"/>
      <c r="P34" s="61"/>
      <c r="Q34" s="61"/>
      <c r="R34" s="65"/>
    </row>
    <row r="35" spans="1:18" s="26" customFormat="1" ht="14.4" x14ac:dyDescent="0.3">
      <c r="A35" s="65" t="s">
        <v>102</v>
      </c>
      <c r="B35" s="65" t="s">
        <v>103</v>
      </c>
      <c r="C35" s="65" t="s">
        <v>104</v>
      </c>
      <c r="D35" s="65">
        <f t="shared" si="4"/>
        <v>32</v>
      </c>
      <c r="E35" s="69" t="s">
        <v>183</v>
      </c>
      <c r="F35" s="60">
        <f t="shared" si="3"/>
        <v>45861.995833333334</v>
      </c>
      <c r="G35" s="61">
        <v>1.25</v>
      </c>
      <c r="H35" s="42">
        <v>0.25</v>
      </c>
      <c r="I35" s="62">
        <f t="shared" si="0"/>
        <v>45862.058333333334</v>
      </c>
      <c r="J35" s="65"/>
      <c r="K35" s="57">
        <v>40</v>
      </c>
      <c r="L35" s="29">
        <v>10</v>
      </c>
      <c r="M35" s="61">
        <f t="shared" si="1"/>
        <v>4</v>
      </c>
      <c r="N35" s="57"/>
      <c r="O35" s="61"/>
      <c r="P35" s="61"/>
      <c r="Q35" s="61"/>
      <c r="R35" s="65"/>
    </row>
    <row r="36" spans="1:18" s="26" customFormat="1" ht="15" customHeight="1" x14ac:dyDescent="0.3">
      <c r="A36" s="65" t="s">
        <v>105</v>
      </c>
      <c r="B36" s="65" t="s">
        <v>106</v>
      </c>
      <c r="C36" s="65" t="s">
        <v>107</v>
      </c>
      <c r="D36" s="65">
        <f t="shared" si="4"/>
        <v>33</v>
      </c>
      <c r="E36" s="69" t="s">
        <v>182</v>
      </c>
      <c r="F36" s="60">
        <f t="shared" si="3"/>
        <v>45862.224999999999</v>
      </c>
      <c r="G36" s="61">
        <v>1.25</v>
      </c>
      <c r="H36" s="42">
        <v>0.25</v>
      </c>
      <c r="I36" s="62">
        <f t="shared" si="0"/>
        <v>45862.287499999999</v>
      </c>
      <c r="J36" s="65"/>
      <c r="K36" s="57">
        <v>40</v>
      </c>
      <c r="L36" s="29">
        <v>10</v>
      </c>
      <c r="M36" s="61">
        <f t="shared" si="1"/>
        <v>4</v>
      </c>
      <c r="N36" s="57"/>
      <c r="O36" s="61"/>
      <c r="P36" s="61"/>
      <c r="Q36" s="61"/>
      <c r="R36" s="65"/>
    </row>
    <row r="37" spans="1:18" s="26" customFormat="1" ht="14.4" x14ac:dyDescent="0.3">
      <c r="A37" s="65" t="s">
        <v>108</v>
      </c>
      <c r="B37" s="65" t="s">
        <v>109</v>
      </c>
      <c r="C37" s="65" t="s">
        <v>110</v>
      </c>
      <c r="D37" s="65">
        <f t="shared" si="4"/>
        <v>34</v>
      </c>
      <c r="E37" s="69" t="s">
        <v>181</v>
      </c>
      <c r="F37" s="60">
        <f t="shared" si="3"/>
        <v>45862.454166666663</v>
      </c>
      <c r="G37" s="61">
        <v>1.25</v>
      </c>
      <c r="H37" s="61"/>
      <c r="I37" s="62">
        <f t="shared" si="0"/>
        <v>45862.506249999999</v>
      </c>
      <c r="J37" s="65"/>
      <c r="K37" s="57">
        <v>40</v>
      </c>
      <c r="L37" s="29">
        <v>10</v>
      </c>
      <c r="M37" s="61">
        <f t="shared" si="1"/>
        <v>4</v>
      </c>
      <c r="N37" s="57"/>
      <c r="O37" s="61"/>
      <c r="P37" s="61"/>
      <c r="Q37" s="61"/>
      <c r="R37" s="65"/>
    </row>
    <row r="38" spans="1:18" s="26" customFormat="1" x14ac:dyDescent="0.25">
      <c r="A38" s="65" t="s">
        <v>111</v>
      </c>
      <c r="B38" s="65" t="s">
        <v>112</v>
      </c>
      <c r="C38" s="65" t="s">
        <v>113</v>
      </c>
      <c r="D38" s="65">
        <f t="shared" si="4"/>
        <v>35</v>
      </c>
      <c r="E38" s="68"/>
      <c r="F38" s="60">
        <f t="shared" si="3"/>
        <v>45862.672916666663</v>
      </c>
      <c r="G38" s="61">
        <v>1.25</v>
      </c>
      <c r="H38" s="61"/>
      <c r="I38" s="62">
        <f t="shared" si="0"/>
        <v>45862.724999999999</v>
      </c>
      <c r="J38" s="65"/>
      <c r="K38" s="57">
        <v>40</v>
      </c>
      <c r="L38" s="29">
        <v>10</v>
      </c>
      <c r="M38" s="61">
        <f t="shared" si="1"/>
        <v>4</v>
      </c>
      <c r="N38" s="57"/>
      <c r="O38" s="61"/>
      <c r="P38" s="61"/>
      <c r="Q38" s="61"/>
      <c r="R38" s="65"/>
    </row>
    <row r="39" spans="1:18" s="26" customFormat="1" x14ac:dyDescent="0.25">
      <c r="A39" s="65" t="s">
        <v>114</v>
      </c>
      <c r="B39" s="65" t="s">
        <v>115</v>
      </c>
      <c r="C39" s="65" t="s">
        <v>116</v>
      </c>
      <c r="D39" s="65">
        <f t="shared" si="4"/>
        <v>36</v>
      </c>
      <c r="E39" s="68"/>
      <c r="F39" s="60">
        <f t="shared" si="3"/>
        <v>45862.891666666663</v>
      </c>
      <c r="G39" s="61">
        <v>1.25</v>
      </c>
      <c r="H39" s="61"/>
      <c r="I39" s="62">
        <f t="shared" si="0"/>
        <v>45862.943749999999</v>
      </c>
      <c r="J39" s="65"/>
      <c r="K39" s="57">
        <v>40</v>
      </c>
      <c r="L39" s="29">
        <v>10</v>
      </c>
      <c r="M39" s="61">
        <f t="shared" si="1"/>
        <v>4</v>
      </c>
      <c r="N39" s="57"/>
      <c r="O39" s="61"/>
      <c r="P39" s="61"/>
      <c r="Q39" s="61"/>
      <c r="R39" s="65"/>
    </row>
    <row r="40" spans="1:18" s="26" customFormat="1" x14ac:dyDescent="0.25">
      <c r="A40" s="126"/>
      <c r="B40" s="126"/>
      <c r="C40" s="126" t="s">
        <v>198</v>
      </c>
      <c r="D40" s="126">
        <f t="shared" si="4"/>
        <v>37</v>
      </c>
      <c r="E40" s="127"/>
      <c r="F40" s="128">
        <f t="shared" si="3"/>
        <v>45863.110416666663</v>
      </c>
      <c r="G40" s="129">
        <v>1.25</v>
      </c>
      <c r="H40" s="129"/>
      <c r="I40" s="130">
        <f t="shared" si="0"/>
        <v>45863.162499999999</v>
      </c>
      <c r="J40" s="126"/>
      <c r="K40" s="131">
        <v>55</v>
      </c>
      <c r="L40" s="132">
        <v>10</v>
      </c>
      <c r="M40" s="129">
        <f t="shared" si="1"/>
        <v>5.5</v>
      </c>
      <c r="N40" s="57"/>
      <c r="O40" s="61"/>
      <c r="P40" s="61"/>
      <c r="Q40" s="61"/>
      <c r="R40" s="65"/>
    </row>
    <row r="41" spans="1:18" s="26" customFormat="1" x14ac:dyDescent="0.25">
      <c r="A41" s="65" t="s">
        <v>117</v>
      </c>
      <c r="B41" s="65" t="s">
        <v>118</v>
      </c>
      <c r="C41" s="65" t="s">
        <v>119</v>
      </c>
      <c r="D41" s="65">
        <f t="shared" si="4"/>
        <v>38</v>
      </c>
      <c r="E41" s="68"/>
      <c r="F41" s="60">
        <f t="shared" si="3"/>
        <v>45863.391666666663</v>
      </c>
      <c r="G41" s="61">
        <v>1.25</v>
      </c>
      <c r="H41" s="61">
        <v>0.25</v>
      </c>
      <c r="I41" s="62">
        <f t="shared" si="0"/>
        <v>45863.454166666663</v>
      </c>
      <c r="J41" s="65"/>
      <c r="K41" s="57">
        <v>40</v>
      </c>
      <c r="L41" s="29">
        <v>10</v>
      </c>
      <c r="M41" s="61">
        <f t="shared" si="1"/>
        <v>4</v>
      </c>
      <c r="N41" s="57"/>
      <c r="O41" s="61"/>
      <c r="P41" s="61"/>
      <c r="Q41" s="61"/>
    </row>
    <row r="42" spans="1:18" s="26" customFormat="1" x14ac:dyDescent="0.25">
      <c r="A42" s="65" t="s">
        <v>120</v>
      </c>
      <c r="B42" s="65" t="s">
        <v>121</v>
      </c>
      <c r="C42" s="65" t="s">
        <v>122</v>
      </c>
      <c r="D42" s="65">
        <f t="shared" si="4"/>
        <v>39</v>
      </c>
      <c r="E42" s="68"/>
      <c r="F42" s="60">
        <f t="shared" si="3"/>
        <v>45863.620833333327</v>
      </c>
      <c r="G42" s="61">
        <v>1.25</v>
      </c>
      <c r="H42" s="61">
        <v>0.25</v>
      </c>
      <c r="I42" s="62">
        <f t="shared" si="0"/>
        <v>45863.683333333327</v>
      </c>
      <c r="J42" s="65"/>
      <c r="K42" s="57">
        <v>40</v>
      </c>
      <c r="L42" s="29">
        <v>10</v>
      </c>
      <c r="M42" s="61">
        <f t="shared" si="1"/>
        <v>4</v>
      </c>
      <c r="N42" s="57"/>
      <c r="O42" s="61"/>
      <c r="P42" s="61"/>
      <c r="Q42" s="61"/>
    </row>
    <row r="43" spans="1:18" s="26" customFormat="1" ht="14.4" x14ac:dyDescent="0.3">
      <c r="A43" s="65" t="s">
        <v>123</v>
      </c>
      <c r="B43" s="65" t="s">
        <v>124</v>
      </c>
      <c r="C43" s="65" t="s">
        <v>125</v>
      </c>
      <c r="D43" s="65">
        <f t="shared" si="4"/>
        <v>40</v>
      </c>
      <c r="E43" s="69" t="s">
        <v>188</v>
      </c>
      <c r="F43" s="60">
        <f t="shared" si="3"/>
        <v>45863.849999999991</v>
      </c>
      <c r="G43" s="61">
        <v>1.25</v>
      </c>
      <c r="H43" s="61">
        <v>0.25</v>
      </c>
      <c r="I43" s="62">
        <f t="shared" si="0"/>
        <v>45863.912499999991</v>
      </c>
      <c r="J43" s="65"/>
      <c r="K43" s="57">
        <v>40</v>
      </c>
      <c r="L43" s="29">
        <v>10</v>
      </c>
      <c r="M43" s="61">
        <f t="shared" si="1"/>
        <v>4</v>
      </c>
      <c r="N43" s="57"/>
      <c r="O43" s="61"/>
      <c r="P43" s="61"/>
      <c r="Q43" s="61"/>
    </row>
    <row r="44" spans="1:18" s="26" customFormat="1" ht="14.4" x14ac:dyDescent="0.3">
      <c r="A44" s="65" t="s">
        <v>126</v>
      </c>
      <c r="B44" s="65" t="s">
        <v>127</v>
      </c>
      <c r="C44" s="65" t="s">
        <v>128</v>
      </c>
      <c r="D44" s="65">
        <f t="shared" si="4"/>
        <v>41</v>
      </c>
      <c r="E44" s="69" t="s">
        <v>188</v>
      </c>
      <c r="F44" s="60">
        <f t="shared" si="3"/>
        <v>45864.079166666656</v>
      </c>
      <c r="G44" s="61">
        <v>1.25</v>
      </c>
      <c r="H44" s="61">
        <v>0.25</v>
      </c>
      <c r="I44" s="62">
        <f t="shared" si="0"/>
        <v>45864.141666666656</v>
      </c>
      <c r="J44" s="65"/>
      <c r="K44" s="57">
        <v>40</v>
      </c>
      <c r="L44" s="29">
        <v>10</v>
      </c>
      <c r="M44" s="61">
        <f t="shared" si="1"/>
        <v>4</v>
      </c>
      <c r="N44" s="57"/>
      <c r="O44" s="61"/>
      <c r="P44" s="61"/>
      <c r="Q44" s="61"/>
    </row>
    <row r="45" spans="1:18" s="26" customFormat="1" ht="14.4" x14ac:dyDescent="0.3">
      <c r="A45" s="65" t="s">
        <v>129</v>
      </c>
      <c r="B45" s="65" t="s">
        <v>130</v>
      </c>
      <c r="C45" s="65" t="s">
        <v>131</v>
      </c>
      <c r="D45" s="65">
        <f t="shared" si="4"/>
        <v>42</v>
      </c>
      <c r="E45" s="69" t="s">
        <v>187</v>
      </c>
      <c r="F45" s="60">
        <f t="shared" si="3"/>
        <v>45864.30833333332</v>
      </c>
      <c r="G45" s="61">
        <v>1.25</v>
      </c>
      <c r="H45" s="61">
        <v>0.25</v>
      </c>
      <c r="I45" s="62">
        <f t="shared" si="0"/>
        <v>45864.37083333332</v>
      </c>
      <c r="J45" s="65"/>
      <c r="K45" s="57">
        <v>20</v>
      </c>
      <c r="L45" s="29">
        <v>10</v>
      </c>
      <c r="M45" s="61">
        <f t="shared" si="1"/>
        <v>2</v>
      </c>
      <c r="N45" s="57"/>
      <c r="O45" s="61"/>
      <c r="P45" s="61"/>
      <c r="Q45" s="61"/>
    </row>
    <row r="46" spans="1:18" s="26" customFormat="1" ht="14.4" x14ac:dyDescent="0.3">
      <c r="A46" s="65" t="s">
        <v>132</v>
      </c>
      <c r="B46" s="65" t="s">
        <v>133</v>
      </c>
      <c r="C46" s="65" t="s">
        <v>134</v>
      </c>
      <c r="D46" s="65">
        <f t="shared" si="4"/>
        <v>43</v>
      </c>
      <c r="E46" s="69" t="s">
        <v>186</v>
      </c>
      <c r="F46" s="60">
        <f t="shared" si="3"/>
        <v>45864.454166666656</v>
      </c>
      <c r="G46" s="61">
        <v>1.25</v>
      </c>
      <c r="H46" s="61">
        <v>0.25</v>
      </c>
      <c r="I46" s="62">
        <f t="shared" si="0"/>
        <v>45864.516666666656</v>
      </c>
      <c r="J46" s="65"/>
      <c r="K46" s="57">
        <v>16</v>
      </c>
      <c r="L46" s="29">
        <v>10</v>
      </c>
      <c r="M46" s="61">
        <f t="shared" si="1"/>
        <v>1.6</v>
      </c>
      <c r="N46" s="57"/>
      <c r="O46" s="61"/>
      <c r="P46" s="61"/>
      <c r="Q46" s="61"/>
    </row>
    <row r="47" spans="1:18" s="26" customFormat="1" ht="12.45" customHeight="1" x14ac:dyDescent="0.25">
      <c r="A47" s="65" t="s">
        <v>147</v>
      </c>
      <c r="B47" s="65" t="s">
        <v>148</v>
      </c>
      <c r="C47" s="65" t="s">
        <v>149</v>
      </c>
      <c r="D47" s="65">
        <f t="shared" si="4"/>
        <v>44</v>
      </c>
      <c r="E47" s="68"/>
      <c r="F47" s="60">
        <f t="shared" si="3"/>
        <v>45864.583333333321</v>
      </c>
      <c r="G47" s="61">
        <v>0.5</v>
      </c>
      <c r="H47" s="61">
        <v>0.25</v>
      </c>
      <c r="I47" s="62">
        <f t="shared" si="0"/>
        <v>45864.614583333321</v>
      </c>
      <c r="J47" s="65"/>
      <c r="K47" s="57">
        <v>2</v>
      </c>
      <c r="L47" s="29">
        <v>10</v>
      </c>
      <c r="M47" s="61">
        <f t="shared" si="1"/>
        <v>0.2</v>
      </c>
      <c r="N47" s="57"/>
      <c r="O47" s="61"/>
      <c r="P47" s="61"/>
      <c r="Q47" s="61"/>
    </row>
    <row r="48" spans="1:18" s="26" customFormat="1" x14ac:dyDescent="0.25">
      <c r="A48" s="65" t="s">
        <v>150</v>
      </c>
      <c r="B48" s="65" t="s">
        <v>151</v>
      </c>
      <c r="C48" s="65" t="s">
        <v>152</v>
      </c>
      <c r="D48" s="65">
        <f t="shared" si="4"/>
        <v>45</v>
      </c>
      <c r="E48" s="68"/>
      <c r="F48" s="60">
        <f t="shared" si="3"/>
        <v>45864.622916666653</v>
      </c>
      <c r="G48" s="61">
        <v>0.5</v>
      </c>
      <c r="H48" s="61">
        <v>0.25</v>
      </c>
      <c r="I48" s="62">
        <f t="shared" si="0"/>
        <v>45864.654166666653</v>
      </c>
      <c r="J48" s="65"/>
      <c r="K48" s="57">
        <v>27</v>
      </c>
      <c r="L48" s="29">
        <v>10</v>
      </c>
      <c r="M48" s="61">
        <f t="shared" si="1"/>
        <v>2.7</v>
      </c>
      <c r="N48" s="57"/>
      <c r="O48" s="61"/>
      <c r="P48" s="61"/>
      <c r="Q48" s="61"/>
      <c r="R48" s="65"/>
    </row>
    <row r="49" spans="1:18" s="26" customFormat="1" x14ac:dyDescent="0.25">
      <c r="A49" s="65" t="s">
        <v>153</v>
      </c>
      <c r="B49" s="65" t="s">
        <v>154</v>
      </c>
      <c r="C49" s="65" t="s">
        <v>155</v>
      </c>
      <c r="D49" s="65">
        <f t="shared" si="4"/>
        <v>46</v>
      </c>
      <c r="E49" s="68"/>
      <c r="F49" s="60">
        <f t="shared" si="3"/>
        <v>45864.766666666656</v>
      </c>
      <c r="G49" s="61">
        <v>1.5</v>
      </c>
      <c r="H49" s="61">
        <v>0.25</v>
      </c>
      <c r="I49" s="62">
        <f t="shared" si="0"/>
        <v>45864.83958333332</v>
      </c>
      <c r="J49" s="65"/>
      <c r="K49" s="57">
        <v>13.6</v>
      </c>
      <c r="L49" s="29">
        <v>10</v>
      </c>
      <c r="M49" s="61">
        <f t="shared" si="1"/>
        <v>1.3599999999999999</v>
      </c>
      <c r="N49" s="57"/>
      <c r="O49" s="61"/>
      <c r="P49" s="61"/>
      <c r="Q49" s="61"/>
      <c r="R49" s="65"/>
    </row>
    <row r="50" spans="1:18" s="26" customFormat="1" x14ac:dyDescent="0.25">
      <c r="A50" s="65" t="s">
        <v>156</v>
      </c>
      <c r="B50" s="65" t="s">
        <v>157</v>
      </c>
      <c r="C50" s="65" t="s">
        <v>158</v>
      </c>
      <c r="D50" s="65">
        <f t="shared" si="4"/>
        <v>47</v>
      </c>
      <c r="E50" s="68"/>
      <c r="F50" s="60">
        <f t="shared" si="3"/>
        <v>45864.896249999983</v>
      </c>
      <c r="G50" s="61">
        <v>0.5</v>
      </c>
      <c r="H50" s="61"/>
      <c r="I50" s="62">
        <f t="shared" si="0"/>
        <v>45864.917083333319</v>
      </c>
      <c r="J50" s="65"/>
      <c r="K50" s="57">
        <v>25</v>
      </c>
      <c r="L50" s="29">
        <v>10</v>
      </c>
      <c r="M50" s="61">
        <f t="shared" si="1"/>
        <v>2.5</v>
      </c>
      <c r="N50" s="57"/>
      <c r="O50" s="61"/>
      <c r="P50" s="61"/>
      <c r="Q50" s="61"/>
      <c r="R50" s="65"/>
    </row>
    <row r="51" spans="1:18" s="26" customFormat="1" x14ac:dyDescent="0.25">
      <c r="A51" s="65" t="s">
        <v>159</v>
      </c>
      <c r="B51" s="65" t="s">
        <v>160</v>
      </c>
      <c r="C51" s="65" t="s">
        <v>161</v>
      </c>
      <c r="D51" s="65">
        <f t="shared" si="4"/>
        <v>48</v>
      </c>
      <c r="E51" s="68"/>
      <c r="F51" s="60">
        <f t="shared" si="3"/>
        <v>45865.021249999983</v>
      </c>
      <c r="G51" s="61">
        <v>0.5</v>
      </c>
      <c r="H51" s="61"/>
      <c r="I51" s="62">
        <f t="shared" si="0"/>
        <v>45865.042083333319</v>
      </c>
      <c r="J51" s="65"/>
      <c r="K51" s="57">
        <v>4.8</v>
      </c>
      <c r="L51" s="29">
        <v>10</v>
      </c>
      <c r="M51" s="61">
        <f t="shared" si="1"/>
        <v>0.48</v>
      </c>
      <c r="N51" s="57"/>
      <c r="O51" s="61"/>
      <c r="P51" s="61"/>
      <c r="Q51" s="61"/>
      <c r="R51" s="65"/>
    </row>
    <row r="52" spans="1:18" s="26" customFormat="1" ht="17.7" customHeight="1" x14ac:dyDescent="0.25">
      <c r="A52" s="65" t="s">
        <v>162</v>
      </c>
      <c r="B52" s="65" t="s">
        <v>163</v>
      </c>
      <c r="C52" s="65" t="s">
        <v>164</v>
      </c>
      <c r="D52" s="65">
        <f t="shared" si="4"/>
        <v>49</v>
      </c>
      <c r="E52" s="68"/>
      <c r="F52" s="60">
        <f t="shared" si="3"/>
        <v>45865.062083333316</v>
      </c>
      <c r="G52" s="61">
        <v>0.5</v>
      </c>
      <c r="H52" s="61"/>
      <c r="I52" s="62">
        <f t="shared" si="0"/>
        <v>45865.082916666652</v>
      </c>
      <c r="J52" s="65"/>
      <c r="K52" s="57">
        <v>5.6</v>
      </c>
      <c r="L52" s="29">
        <v>10</v>
      </c>
      <c r="M52" s="61">
        <f t="shared" si="1"/>
        <v>0.55999999999999994</v>
      </c>
      <c r="N52" s="57"/>
      <c r="O52" s="61"/>
      <c r="P52" s="61"/>
      <c r="Q52" s="61"/>
      <c r="R52" s="65"/>
    </row>
    <row r="53" spans="1:18" s="26" customFormat="1" x14ac:dyDescent="0.25">
      <c r="A53" s="65" t="s">
        <v>165</v>
      </c>
      <c r="B53" s="65" t="s">
        <v>166</v>
      </c>
      <c r="C53" s="65" t="s">
        <v>167</v>
      </c>
      <c r="D53" s="65">
        <f t="shared" si="4"/>
        <v>50</v>
      </c>
      <c r="E53" s="68"/>
      <c r="F53" s="60">
        <f t="shared" si="3"/>
        <v>45865.106249999983</v>
      </c>
      <c r="G53" s="61">
        <v>1</v>
      </c>
      <c r="H53" s="61"/>
      <c r="I53" s="62">
        <f t="shared" si="0"/>
        <v>45865.147916666647</v>
      </c>
      <c r="J53" s="65"/>
      <c r="K53" s="57">
        <v>155</v>
      </c>
      <c r="L53" s="29">
        <v>10</v>
      </c>
      <c r="M53" s="61">
        <f t="shared" si="1"/>
        <v>15.5</v>
      </c>
      <c r="N53" s="57"/>
      <c r="O53" s="61"/>
      <c r="P53" s="61"/>
      <c r="Q53" s="61"/>
      <c r="R53" s="65"/>
    </row>
    <row r="54" spans="1:18" ht="13.8" thickBot="1" x14ac:dyDescent="0.3">
      <c r="A54" s="33" t="s">
        <v>168</v>
      </c>
      <c r="B54" s="33"/>
      <c r="C54" s="33"/>
      <c r="D54" s="33"/>
      <c r="E54" s="34"/>
      <c r="F54" s="60">
        <f t="shared" si="3"/>
        <v>45865.793749999983</v>
      </c>
      <c r="G54" s="13">
        <v>0</v>
      </c>
      <c r="H54" s="13"/>
      <c r="I54" s="25">
        <f t="shared" si="0"/>
        <v>45865.793749999983</v>
      </c>
      <c r="J54" s="33"/>
      <c r="K54" s="23">
        <v>12</v>
      </c>
      <c r="L54" s="29">
        <v>10</v>
      </c>
      <c r="M54" s="13">
        <f>K54/L54</f>
        <v>1.2</v>
      </c>
      <c r="N54" s="23"/>
      <c r="O54" s="13"/>
      <c r="P54" s="13"/>
      <c r="Q54" s="13"/>
    </row>
    <row r="55" spans="1:18" x14ac:dyDescent="0.25">
      <c r="A55" s="36" t="s">
        <v>169</v>
      </c>
      <c r="B55" s="37"/>
      <c r="C55" s="37"/>
      <c r="D55" s="37"/>
      <c r="E55" s="38"/>
      <c r="F55" s="60">
        <f t="shared" si="3"/>
        <v>45865.843749999985</v>
      </c>
      <c r="G55" s="13"/>
      <c r="H55" s="13"/>
      <c r="I55" s="25"/>
      <c r="J55" s="33"/>
      <c r="K55" s="23"/>
      <c r="L55" s="23"/>
      <c r="M55" s="13"/>
      <c r="N55" s="23"/>
      <c r="O55" s="13"/>
      <c r="P55" s="13"/>
      <c r="Q55" s="13"/>
    </row>
    <row r="56" spans="1:18" s="46" customFormat="1" ht="15.6" x14ac:dyDescent="0.3">
      <c r="A56" s="39"/>
      <c r="B56" s="39"/>
      <c r="C56" s="39"/>
      <c r="D56" s="39" t="s">
        <v>191</v>
      </c>
      <c r="E56" s="40"/>
      <c r="F56" s="72"/>
      <c r="G56" s="42"/>
      <c r="H56" s="42"/>
      <c r="I56" s="43"/>
      <c r="J56" s="39"/>
      <c r="K56" s="44"/>
      <c r="L56" s="45"/>
      <c r="M56" s="42"/>
      <c r="N56" s="44"/>
      <c r="O56" s="42"/>
      <c r="P56" s="42"/>
      <c r="Q56" s="42"/>
      <c r="R56" s="39"/>
    </row>
    <row r="57" spans="1:18" s="46" customFormat="1" x14ac:dyDescent="0.25">
      <c r="A57" s="39"/>
      <c r="B57" s="39"/>
      <c r="C57" s="39"/>
      <c r="D57" s="39"/>
      <c r="E57" s="40"/>
      <c r="F57" s="41"/>
      <c r="G57" s="42"/>
      <c r="H57" s="42"/>
      <c r="I57" s="43"/>
      <c r="J57" s="39"/>
      <c r="K57" s="44"/>
      <c r="L57" s="45"/>
      <c r="M57" s="42"/>
      <c r="N57" s="44"/>
      <c r="O57" s="42"/>
      <c r="P57" s="42"/>
      <c r="Q57" s="42"/>
      <c r="R57" s="39"/>
    </row>
    <row r="58" spans="1:18" s="26" customFormat="1" ht="14.4" x14ac:dyDescent="0.3">
      <c r="A58" s="14"/>
      <c r="B58" s="14"/>
      <c r="C58" s="14"/>
      <c r="D58" s="14"/>
      <c r="E58" s="14"/>
      <c r="F58" s="47"/>
      <c r="G58" s="27"/>
      <c r="H58" s="27"/>
      <c r="I58" s="25"/>
      <c r="K58" s="35"/>
      <c r="L58" s="48"/>
      <c r="M58" s="30"/>
      <c r="N58" s="31"/>
      <c r="O58" s="32"/>
      <c r="P58" s="27"/>
      <c r="Q58" s="27"/>
    </row>
    <row r="59" spans="1:18" s="26" customFormat="1" ht="14.4" x14ac:dyDescent="0.3">
      <c r="A59" s="14"/>
      <c r="B59" s="14"/>
      <c r="C59" s="14"/>
      <c r="D59" s="14"/>
      <c r="E59" s="14"/>
      <c r="F59" s="47"/>
      <c r="G59" s="27"/>
      <c r="H59" s="27"/>
      <c r="I59" s="25"/>
      <c r="K59" s="35"/>
      <c r="L59" s="48"/>
      <c r="M59" s="30"/>
      <c r="N59" s="31"/>
      <c r="O59" s="32"/>
      <c r="P59" s="27"/>
      <c r="Q59" s="27"/>
    </row>
    <row r="60" spans="1:18" s="26" customFormat="1" ht="14.4" x14ac:dyDescent="0.3">
      <c r="A60" s="14"/>
      <c r="B60" s="14"/>
      <c r="C60" s="14"/>
      <c r="D60" s="14"/>
      <c r="E60" s="14"/>
      <c r="F60" s="47"/>
      <c r="G60" s="27"/>
      <c r="H60" s="27"/>
      <c r="I60" s="25"/>
      <c r="K60" s="35"/>
      <c r="L60" s="48"/>
      <c r="M60" s="30"/>
      <c r="N60" s="31"/>
      <c r="O60" s="32"/>
      <c r="P60" s="27"/>
      <c r="Q60" s="27"/>
    </row>
    <row r="61" spans="1:18" s="26" customFormat="1" ht="14.4" x14ac:dyDescent="0.3">
      <c r="A61" s="14"/>
      <c r="B61" s="14"/>
      <c r="C61" s="14"/>
      <c r="D61" s="14"/>
      <c r="E61" s="14"/>
      <c r="F61" s="47"/>
      <c r="G61" s="27"/>
      <c r="H61" s="27"/>
      <c r="I61" s="25"/>
      <c r="K61" s="35"/>
      <c r="L61" s="48"/>
      <c r="M61" s="30"/>
      <c r="N61" s="31"/>
      <c r="O61" s="32"/>
      <c r="P61" s="27"/>
      <c r="Q61" s="27"/>
    </row>
    <row r="62" spans="1:18" x14ac:dyDescent="0.25">
      <c r="A62" s="33"/>
      <c r="B62" s="33"/>
      <c r="C62" s="33"/>
      <c r="D62" s="33"/>
      <c r="E62" s="34"/>
      <c r="F62" s="47"/>
      <c r="G62" s="13"/>
      <c r="H62" s="13"/>
      <c r="I62" s="25"/>
      <c r="J62" s="33"/>
      <c r="K62" s="23"/>
      <c r="L62" s="49"/>
      <c r="M62" s="13"/>
      <c r="N62" s="23"/>
      <c r="O62" s="13"/>
      <c r="P62" s="13"/>
      <c r="Q62" s="13"/>
    </row>
    <row r="63" spans="1:18" x14ac:dyDescent="0.25">
      <c r="A63" s="50"/>
      <c r="B63" s="50"/>
      <c r="C63" s="50"/>
      <c r="D63" s="50"/>
      <c r="E63" s="51"/>
      <c r="F63" s="47"/>
      <c r="G63" s="13"/>
      <c r="H63" s="13"/>
      <c r="I63" s="25"/>
      <c r="J63" s="33"/>
      <c r="K63" s="23"/>
      <c r="L63" s="23"/>
      <c r="M63" s="13"/>
      <c r="N63" s="23"/>
      <c r="O63" s="13"/>
      <c r="P63" s="13"/>
      <c r="Q63" s="13"/>
    </row>
    <row r="68" spans="1:17" x14ac:dyDescent="0.25">
      <c r="A68" s="33"/>
      <c r="B68" s="33"/>
      <c r="C68" s="33"/>
      <c r="D68" s="33"/>
      <c r="F68" s="47"/>
      <c r="G68" s="13"/>
      <c r="H68" s="13"/>
      <c r="I68" s="25"/>
      <c r="J68" s="33"/>
      <c r="K68" s="52"/>
      <c r="L68" s="49"/>
      <c r="M68" s="13"/>
      <c r="N68" s="23"/>
      <c r="O68" s="53"/>
      <c r="P68" s="13"/>
      <c r="Q68" s="13"/>
    </row>
    <row r="69" spans="1:17" x14ac:dyDescent="0.25">
      <c r="A69" s="33"/>
      <c r="B69" s="33"/>
      <c r="C69" s="33"/>
      <c r="D69" s="33"/>
      <c r="F69" s="47"/>
      <c r="G69" s="13"/>
      <c r="H69" s="13"/>
      <c r="I69" s="25"/>
      <c r="J69" s="33"/>
      <c r="K69" s="52"/>
      <c r="L69" s="49"/>
      <c r="M69" s="13"/>
      <c r="N69" s="23"/>
      <c r="O69" s="53"/>
      <c r="P69" s="13"/>
      <c r="Q69" s="13"/>
    </row>
    <row r="70" spans="1:17" x14ac:dyDescent="0.25">
      <c r="A70" s="33"/>
      <c r="B70" s="33"/>
      <c r="C70" s="33"/>
      <c r="D70" s="33"/>
      <c r="E70" s="34"/>
      <c r="F70" s="47"/>
      <c r="G70" s="13"/>
      <c r="H70" s="13"/>
      <c r="I70" s="25"/>
      <c r="J70" s="33"/>
      <c r="K70" s="23"/>
      <c r="L70" s="49"/>
      <c r="M70" s="13"/>
      <c r="N70" s="23"/>
      <c r="O70" s="13"/>
      <c r="P70" s="13"/>
      <c r="Q70" s="13"/>
    </row>
    <row r="71" spans="1:17" x14ac:dyDescent="0.25">
      <c r="A71" s="33"/>
      <c r="B71" s="33"/>
      <c r="C71" s="33"/>
      <c r="D71" s="33"/>
      <c r="E71" s="34"/>
      <c r="F71" s="47"/>
      <c r="G71" s="13"/>
      <c r="H71" s="13"/>
      <c r="I71" s="25"/>
      <c r="J71" s="33"/>
      <c r="K71" s="23"/>
      <c r="L71" s="49"/>
      <c r="M71" s="13"/>
      <c r="N71" s="23"/>
      <c r="O71" s="13"/>
      <c r="P71" s="13"/>
      <c r="Q71" s="13"/>
    </row>
    <row r="72" spans="1:17" x14ac:dyDescent="0.25">
      <c r="A72" s="33"/>
      <c r="B72" s="33"/>
      <c r="C72" s="33"/>
      <c r="D72" s="33"/>
      <c r="E72" s="34"/>
      <c r="F72" s="47"/>
      <c r="G72" s="13"/>
      <c r="H72" s="13"/>
      <c r="I72" s="25"/>
      <c r="J72" s="33"/>
      <c r="K72" s="23"/>
      <c r="L72" s="49"/>
      <c r="M72" s="13"/>
      <c r="N72" s="23"/>
      <c r="O72" s="13"/>
      <c r="P72" s="13"/>
      <c r="Q72" s="13"/>
    </row>
    <row r="73" spans="1:17" x14ac:dyDescent="0.25">
      <c r="A73" s="33"/>
      <c r="B73" s="33"/>
      <c r="C73" s="33"/>
      <c r="D73" s="33"/>
      <c r="E73" s="34"/>
      <c r="F73" s="47"/>
      <c r="G73" s="13"/>
      <c r="H73" s="13"/>
      <c r="I73" s="25"/>
      <c r="J73" s="33"/>
      <c r="K73" s="23"/>
      <c r="L73" s="49"/>
      <c r="M73" s="13"/>
      <c r="N73" s="23"/>
      <c r="O73" s="13"/>
      <c r="P73" s="13"/>
      <c r="Q73" s="13"/>
    </row>
    <row r="74" spans="1:17" x14ac:dyDescent="0.25">
      <c r="A74" s="33"/>
      <c r="B74" s="33"/>
      <c r="C74" s="33"/>
      <c r="D74" s="33"/>
      <c r="E74" s="34"/>
      <c r="F74" s="47"/>
      <c r="G74" s="13"/>
      <c r="H74" s="13"/>
      <c r="I74" s="25"/>
      <c r="J74" s="33"/>
      <c r="K74" s="23"/>
      <c r="L74" s="49"/>
      <c r="M74" s="13"/>
      <c r="N74" s="23"/>
      <c r="O74" s="13"/>
      <c r="P74" s="13"/>
      <c r="Q74" s="13"/>
    </row>
    <row r="75" spans="1:17" x14ac:dyDescent="0.25">
      <c r="A75" s="33"/>
      <c r="B75" s="33"/>
      <c r="C75" s="33"/>
      <c r="D75" s="33"/>
      <c r="E75" s="34"/>
      <c r="F75" s="47"/>
      <c r="G75" s="13"/>
      <c r="H75" s="13"/>
      <c r="I75" s="25"/>
      <c r="J75" s="33"/>
      <c r="K75" s="23"/>
      <c r="L75" s="49"/>
      <c r="M75" s="13"/>
      <c r="N75" s="23"/>
      <c r="O75" s="13"/>
      <c r="P75" s="13"/>
      <c r="Q75" s="13"/>
    </row>
    <row r="76" spans="1:17" x14ac:dyDescent="0.25">
      <c r="A76" s="33"/>
      <c r="B76" s="33"/>
      <c r="C76" s="33"/>
      <c r="D76" s="33"/>
      <c r="E76" s="34"/>
      <c r="F76" s="47"/>
      <c r="G76" s="13"/>
      <c r="H76" s="13"/>
      <c r="I76" s="25"/>
      <c r="J76" s="33"/>
      <c r="K76" s="23"/>
      <c r="L76" s="49"/>
      <c r="M76" s="13"/>
      <c r="N76" s="23"/>
      <c r="O76" s="13"/>
      <c r="P76" s="13"/>
      <c r="Q76" s="13"/>
    </row>
    <row r="77" spans="1:17" x14ac:dyDescent="0.25">
      <c r="A77" s="33"/>
      <c r="B77" s="33"/>
      <c r="C77" s="33"/>
      <c r="D77" s="33"/>
      <c r="E77" s="34"/>
      <c r="F77" s="47"/>
      <c r="G77" s="13"/>
      <c r="H77" s="13"/>
      <c r="I77" s="25"/>
      <c r="J77" s="33"/>
      <c r="K77" s="23"/>
      <c r="L77" s="49"/>
      <c r="M77" s="13"/>
      <c r="N77" s="23"/>
      <c r="O77" s="13"/>
      <c r="P77" s="13"/>
      <c r="Q77" s="13"/>
    </row>
    <row r="78" spans="1:17" x14ac:dyDescent="0.25">
      <c r="A78" s="33"/>
      <c r="B78" s="33"/>
      <c r="C78" s="33"/>
      <c r="D78" s="33"/>
      <c r="E78" s="34"/>
      <c r="F78" s="47"/>
      <c r="G78" s="13"/>
      <c r="H78" s="13"/>
      <c r="I78" s="25"/>
      <c r="J78" s="33"/>
      <c r="K78" s="23"/>
      <c r="L78" s="49"/>
      <c r="M78" s="13"/>
      <c r="N78" s="23"/>
      <c r="O78" s="13"/>
      <c r="P78" s="13"/>
      <c r="Q78" s="13"/>
    </row>
    <row r="79" spans="1:17" x14ac:dyDescent="0.25">
      <c r="A79" s="33"/>
      <c r="B79" s="33"/>
      <c r="C79" s="33"/>
      <c r="D79" s="33"/>
      <c r="E79" s="34"/>
      <c r="F79" s="47"/>
      <c r="G79" s="13"/>
      <c r="H79" s="13"/>
      <c r="I79" s="25"/>
      <c r="J79" s="33"/>
      <c r="K79" s="23"/>
      <c r="L79" s="49"/>
      <c r="M79" s="13"/>
      <c r="N79" s="23"/>
      <c r="O79" s="13"/>
      <c r="P79" s="13"/>
      <c r="Q79" s="13"/>
    </row>
    <row r="80" spans="1:17" x14ac:dyDescent="0.25">
      <c r="A80" s="33"/>
      <c r="B80" s="33"/>
      <c r="C80" s="33"/>
      <c r="D80" s="33"/>
      <c r="E80" s="34"/>
      <c r="F80" s="47"/>
      <c r="G80" s="13"/>
      <c r="H80" s="13"/>
      <c r="I80" s="25"/>
      <c r="J80" s="33"/>
      <c r="K80" s="23"/>
      <c r="L80" s="49"/>
      <c r="M80" s="13"/>
      <c r="N80" s="23"/>
      <c r="O80" s="13"/>
      <c r="P80" s="13"/>
      <c r="Q80" s="13"/>
    </row>
    <row r="81" spans="1:18" x14ac:dyDescent="0.25">
      <c r="A81" s="33"/>
      <c r="B81" s="33"/>
      <c r="C81" s="33"/>
      <c r="D81" s="33"/>
      <c r="E81" s="34"/>
      <c r="F81" s="47"/>
      <c r="G81" s="13"/>
      <c r="H81" s="13"/>
      <c r="I81" s="25"/>
      <c r="J81" s="33"/>
      <c r="K81" s="23"/>
      <c r="L81" s="49"/>
      <c r="M81" s="13"/>
      <c r="N81" s="23"/>
      <c r="O81" s="13"/>
      <c r="P81" s="13"/>
      <c r="Q81" s="13"/>
      <c r="R81" s="33"/>
    </row>
    <row r="84" spans="1:18" x14ac:dyDescent="0.25">
      <c r="A84" s="33"/>
      <c r="B84" s="33"/>
      <c r="C84" s="33"/>
      <c r="D84" s="33"/>
      <c r="E84" s="34"/>
      <c r="F84" s="47"/>
      <c r="G84" s="13"/>
      <c r="H84" s="13"/>
      <c r="I84" s="25"/>
      <c r="J84" s="33"/>
      <c r="K84" s="23"/>
      <c r="L84" s="49"/>
      <c r="M84" s="13"/>
      <c r="N84" s="23"/>
      <c r="O84" s="13"/>
      <c r="P84" s="13"/>
      <c r="Q84" s="13"/>
      <c r="R84" s="33"/>
    </row>
    <row r="85" spans="1:18" x14ac:dyDescent="0.25">
      <c r="A85" s="33"/>
      <c r="B85" s="33"/>
      <c r="C85" s="33"/>
      <c r="D85" s="33"/>
      <c r="E85" s="34"/>
      <c r="F85" s="47"/>
      <c r="G85" s="13"/>
      <c r="H85" s="13"/>
      <c r="I85" s="25"/>
      <c r="J85" s="33"/>
      <c r="K85" s="23"/>
      <c r="L85" s="49"/>
      <c r="M85" s="13"/>
      <c r="N85" s="23"/>
      <c r="O85" s="13"/>
      <c r="P85" s="13"/>
      <c r="Q85" s="13"/>
      <c r="R85" s="33"/>
    </row>
    <row r="86" spans="1:18" x14ac:dyDescent="0.25">
      <c r="A86" s="33"/>
      <c r="B86" s="33"/>
      <c r="C86" s="33"/>
      <c r="D86" s="33"/>
      <c r="E86" s="34"/>
      <c r="F86" s="47"/>
      <c r="G86" s="13"/>
      <c r="H86" s="13"/>
      <c r="I86" s="25"/>
      <c r="J86" s="33"/>
      <c r="K86" s="23"/>
      <c r="L86" s="49"/>
      <c r="M86" s="13"/>
      <c r="N86" s="23"/>
      <c r="O86" s="13"/>
      <c r="P86" s="13"/>
      <c r="Q86" s="13"/>
      <c r="R86" s="33"/>
    </row>
    <row r="87" spans="1:18" x14ac:dyDescent="0.25">
      <c r="A87" s="33"/>
      <c r="B87" s="33"/>
      <c r="C87" s="33"/>
      <c r="D87" s="33"/>
      <c r="E87" s="34"/>
      <c r="F87" s="47"/>
      <c r="G87" s="13"/>
      <c r="H87" s="13"/>
      <c r="I87" s="25"/>
      <c r="J87" s="33"/>
      <c r="K87" s="23"/>
      <c r="L87" s="49"/>
      <c r="M87" s="13"/>
      <c r="N87" s="23"/>
      <c r="O87" s="13"/>
      <c r="P87" s="13"/>
      <c r="Q87" s="13"/>
      <c r="R87" s="33"/>
    </row>
    <row r="88" spans="1:18" x14ac:dyDescent="0.25">
      <c r="A88" s="33"/>
      <c r="B88" s="33"/>
      <c r="C88" s="33"/>
      <c r="D88" s="33"/>
      <c r="E88" s="34"/>
      <c r="F88" s="47"/>
      <c r="G88" s="13"/>
      <c r="H88" s="13"/>
      <c r="I88" s="25"/>
      <c r="J88" s="33"/>
      <c r="K88" s="23"/>
      <c r="L88" s="49"/>
      <c r="M88" s="13"/>
      <c r="N88" s="23"/>
      <c r="O88" s="13"/>
      <c r="P88" s="13"/>
      <c r="Q88" s="13"/>
      <c r="R88" s="33"/>
    </row>
    <row r="89" spans="1:18" x14ac:dyDescent="0.25">
      <c r="A89" s="33"/>
      <c r="B89" s="33"/>
      <c r="C89" s="33"/>
      <c r="D89" s="33"/>
      <c r="E89" s="34"/>
      <c r="F89" s="47"/>
      <c r="G89" s="13"/>
      <c r="H89" s="13"/>
      <c r="I89" s="25"/>
      <c r="J89" s="33"/>
      <c r="K89" s="23"/>
      <c r="L89" s="49"/>
      <c r="M89" s="13"/>
      <c r="N89" s="23"/>
      <c r="O89" s="13"/>
      <c r="P89" s="13"/>
      <c r="Q89" s="13"/>
      <c r="R89" s="33"/>
    </row>
    <row r="90" spans="1:18" x14ac:dyDescent="0.25">
      <c r="A90" s="33"/>
      <c r="B90" s="33"/>
      <c r="C90" s="33"/>
      <c r="D90" s="33"/>
      <c r="E90" s="34"/>
      <c r="F90" s="47"/>
      <c r="G90" s="13"/>
      <c r="H90" s="13"/>
      <c r="I90" s="25"/>
      <c r="J90" s="33"/>
      <c r="K90" s="23"/>
      <c r="L90" s="49"/>
      <c r="M90" s="13"/>
      <c r="N90" s="23"/>
      <c r="O90" s="13"/>
      <c r="P90" s="13"/>
      <c r="Q90" s="13"/>
      <c r="R90" s="33"/>
    </row>
    <row r="91" spans="1:18" x14ac:dyDescent="0.25">
      <c r="A91" s="33"/>
      <c r="B91" s="33"/>
      <c r="C91" s="33"/>
      <c r="D91" s="33"/>
      <c r="E91" s="34"/>
      <c r="F91" s="47"/>
      <c r="G91" s="13"/>
      <c r="H91" s="13"/>
      <c r="I91" s="25"/>
      <c r="J91" s="33"/>
      <c r="K91" s="23"/>
      <c r="L91" s="49"/>
      <c r="M91" s="13"/>
      <c r="N91" s="23"/>
      <c r="O91" s="13"/>
      <c r="P91" s="13"/>
      <c r="Q91" s="13"/>
      <c r="R91" s="33"/>
    </row>
    <row r="92" spans="1:18" x14ac:dyDescent="0.25">
      <c r="A92" s="33"/>
      <c r="B92" s="33"/>
      <c r="C92" s="33"/>
      <c r="D92" s="33"/>
      <c r="E92" s="34"/>
      <c r="F92" s="47"/>
      <c r="G92" s="13"/>
      <c r="H92" s="13"/>
      <c r="I92" s="25"/>
      <c r="J92" s="33"/>
      <c r="K92" s="23"/>
      <c r="L92" s="49"/>
      <c r="M92" s="13"/>
      <c r="N92" s="23"/>
      <c r="O92" s="13"/>
      <c r="P92" s="13"/>
      <c r="Q92" s="13"/>
      <c r="R92" s="33"/>
    </row>
    <row r="93" spans="1:18" x14ac:dyDescent="0.25">
      <c r="A93" s="33"/>
      <c r="B93" s="33"/>
      <c r="C93" s="33"/>
      <c r="D93" s="33"/>
      <c r="E93" s="34"/>
      <c r="F93" s="47"/>
      <c r="G93" s="13"/>
      <c r="H93" s="13"/>
      <c r="I93" s="25"/>
      <c r="J93" s="33"/>
      <c r="K93" s="23"/>
      <c r="L93" s="49"/>
      <c r="M93" s="13"/>
      <c r="N93" s="23"/>
      <c r="O93" s="13"/>
      <c r="P93" s="13"/>
      <c r="Q93" s="13"/>
      <c r="R93" s="33"/>
    </row>
    <row r="94" spans="1:18" x14ac:dyDescent="0.25">
      <c r="A94" s="33"/>
      <c r="B94" s="33"/>
      <c r="C94" s="33"/>
      <c r="D94" s="33"/>
      <c r="E94" s="34"/>
      <c r="F94" s="47"/>
      <c r="G94" s="13"/>
      <c r="H94" s="13"/>
      <c r="I94" s="25"/>
      <c r="J94" s="33"/>
      <c r="K94" s="23"/>
      <c r="L94" s="49"/>
      <c r="M94" s="13"/>
      <c r="N94" s="23"/>
      <c r="O94" s="13"/>
      <c r="P94" s="13"/>
      <c r="Q94" s="13"/>
      <c r="R94" s="33"/>
    </row>
    <row r="95" spans="1:18" x14ac:dyDescent="0.25">
      <c r="A95" s="33"/>
      <c r="B95" s="33"/>
      <c r="C95" s="33"/>
      <c r="D95" s="33"/>
      <c r="E95" s="34"/>
      <c r="F95" s="47"/>
      <c r="G95" s="13"/>
      <c r="H95" s="13"/>
      <c r="I95" s="25"/>
      <c r="J95" s="33"/>
      <c r="K95" s="23"/>
      <c r="L95" s="49"/>
      <c r="M95" s="13"/>
      <c r="N95" s="23"/>
      <c r="O95" s="13"/>
      <c r="P95" s="13"/>
      <c r="Q95" s="13"/>
      <c r="R95" s="33"/>
    </row>
    <row r="104" spans="1:17" x14ac:dyDescent="0.25">
      <c r="A104" s="33"/>
      <c r="B104" s="33"/>
      <c r="C104" s="33"/>
      <c r="D104" s="33"/>
      <c r="E104" s="34"/>
      <c r="F104" s="47"/>
      <c r="G104" s="13"/>
      <c r="H104" s="13"/>
      <c r="I104" s="25"/>
      <c r="J104" s="33"/>
      <c r="K104" s="23"/>
      <c r="L104" s="49"/>
      <c r="M104" s="13"/>
      <c r="N104" s="23"/>
      <c r="O104" s="13"/>
      <c r="P104" s="13"/>
      <c r="Q104" s="13"/>
    </row>
    <row r="105" spans="1:17" x14ac:dyDescent="0.25">
      <c r="A105" s="33"/>
      <c r="B105" s="33"/>
      <c r="C105" s="33"/>
      <c r="D105" s="33"/>
      <c r="E105" s="34"/>
      <c r="F105" s="47"/>
      <c r="G105" s="13"/>
      <c r="H105" s="13"/>
      <c r="I105" s="25"/>
      <c r="J105" s="33"/>
      <c r="K105" s="23"/>
      <c r="L105" s="49"/>
      <c r="M105" s="13"/>
      <c r="N105" s="23"/>
      <c r="O105" s="13"/>
      <c r="P105" s="13"/>
      <c r="Q105" s="13"/>
    </row>
    <row r="106" spans="1:17" x14ac:dyDescent="0.25">
      <c r="A106" s="33"/>
      <c r="B106" s="33"/>
      <c r="C106" s="33"/>
      <c r="D106" s="33"/>
      <c r="E106" s="34"/>
      <c r="F106" s="47"/>
      <c r="G106" s="13"/>
      <c r="H106" s="13"/>
      <c r="I106" s="25"/>
      <c r="J106" s="33"/>
      <c r="K106" s="23"/>
      <c r="L106" s="49"/>
      <c r="M106" s="13"/>
      <c r="N106" s="23"/>
      <c r="O106" s="13"/>
      <c r="P106" s="13"/>
      <c r="Q106" s="13"/>
    </row>
    <row r="107" spans="1:17" x14ac:dyDescent="0.25">
      <c r="A107" s="33"/>
      <c r="B107" s="33"/>
      <c r="C107" s="33"/>
      <c r="D107" s="33"/>
      <c r="E107" s="34"/>
      <c r="F107" s="47"/>
      <c r="G107" s="13"/>
      <c r="H107" s="13"/>
      <c r="I107" s="25"/>
      <c r="J107" s="33"/>
      <c r="K107" s="23"/>
      <c r="L107" s="49"/>
      <c r="M107" s="13"/>
      <c r="N107" s="23"/>
      <c r="O107" s="13"/>
      <c r="P107" s="13"/>
      <c r="Q107" s="13"/>
    </row>
    <row r="108" spans="1:17" x14ac:dyDescent="0.25">
      <c r="A108" s="33"/>
      <c r="B108" s="33"/>
      <c r="C108" s="33"/>
      <c r="D108" s="33"/>
      <c r="E108" s="34"/>
      <c r="F108" s="47"/>
      <c r="G108" s="13"/>
      <c r="H108" s="13"/>
      <c r="I108" s="25"/>
      <c r="J108" s="33"/>
      <c r="K108" s="23"/>
      <c r="L108" s="49"/>
      <c r="M108" s="13"/>
      <c r="N108" s="23"/>
      <c r="O108" s="13"/>
      <c r="P108" s="13"/>
      <c r="Q108" s="13"/>
    </row>
    <row r="109" spans="1:17" x14ac:dyDescent="0.25">
      <c r="A109" s="33"/>
      <c r="B109" s="33"/>
      <c r="C109" s="33"/>
      <c r="D109" s="33"/>
      <c r="E109" s="34"/>
      <c r="F109" s="47"/>
      <c r="G109" s="13"/>
      <c r="H109" s="13"/>
      <c r="I109" s="25"/>
      <c r="J109" s="33"/>
      <c r="K109" s="23"/>
      <c r="L109" s="49"/>
      <c r="M109" s="13"/>
      <c r="N109" s="23"/>
      <c r="O109" s="13"/>
      <c r="P109" s="13"/>
      <c r="Q109" s="13"/>
    </row>
    <row r="110" spans="1:17" x14ac:dyDescent="0.25">
      <c r="A110" s="33"/>
      <c r="B110" s="33"/>
      <c r="C110" s="33"/>
      <c r="D110" s="33"/>
      <c r="E110" s="34"/>
      <c r="F110" s="47"/>
      <c r="G110" s="13"/>
      <c r="H110" s="13"/>
      <c r="I110" s="25"/>
      <c r="J110" s="33"/>
      <c r="K110" s="23"/>
      <c r="L110" s="49"/>
      <c r="M110" s="13"/>
      <c r="N110" s="23"/>
      <c r="O110" s="13"/>
      <c r="P110" s="13"/>
      <c r="Q110" s="13"/>
    </row>
    <row r="111" spans="1:17" x14ac:dyDescent="0.25">
      <c r="A111" s="33"/>
      <c r="B111" s="33"/>
      <c r="C111" s="54"/>
      <c r="D111" s="33"/>
      <c r="E111" s="34"/>
      <c r="F111" s="47"/>
      <c r="G111" s="13"/>
      <c r="H111" s="13"/>
      <c r="I111" s="25"/>
      <c r="J111" s="33"/>
      <c r="K111" s="23"/>
      <c r="L111" s="49"/>
      <c r="M111" s="13"/>
      <c r="N111" s="23"/>
      <c r="O111" s="13"/>
      <c r="P111" s="13"/>
      <c r="Q111" s="13"/>
    </row>
    <row r="114" spans="1:17" x14ac:dyDescent="0.25">
      <c r="A114" s="33"/>
      <c r="B114" s="33"/>
      <c r="C114" s="33"/>
      <c r="D114" s="33"/>
      <c r="F114" s="55"/>
      <c r="G114" s="13"/>
      <c r="H114" s="13"/>
      <c r="I114" s="25"/>
      <c r="J114" s="33"/>
      <c r="K114" s="23"/>
      <c r="L114" s="23"/>
      <c r="M114" s="13"/>
      <c r="N114" s="23"/>
      <c r="O114" s="13"/>
      <c r="P114" s="13"/>
      <c r="Q114" s="13"/>
    </row>
    <row r="115" spans="1:17" x14ac:dyDescent="0.25">
      <c r="A115" s="33"/>
      <c r="B115" s="33"/>
      <c r="C115" s="33"/>
      <c r="D115" s="33" t="s">
        <v>170</v>
      </c>
      <c r="E115" s="34"/>
      <c r="F115" s="55"/>
      <c r="G115" s="13"/>
      <c r="H115" s="13"/>
      <c r="I115" s="25"/>
      <c r="J115" s="33"/>
      <c r="K115" s="23"/>
      <c r="L115" s="23"/>
      <c r="M115" s="13"/>
      <c r="N115" s="23"/>
      <c r="O115" s="13"/>
      <c r="P115" s="13"/>
      <c r="Q115" s="13"/>
    </row>
    <row r="116" spans="1:17" x14ac:dyDescent="0.25">
      <c r="A116" s="33"/>
      <c r="B116" s="33"/>
      <c r="C116" s="33"/>
      <c r="D116" s="33"/>
      <c r="E116" s="34"/>
      <c r="F116" s="55"/>
      <c r="G116" s="13"/>
      <c r="H116" s="13"/>
      <c r="I116" s="25"/>
      <c r="J116" s="33"/>
      <c r="K116" s="23"/>
      <c r="L116" s="23"/>
      <c r="M116" s="13"/>
      <c r="N116" s="23"/>
      <c r="O116" s="13"/>
      <c r="P116" s="13"/>
      <c r="Q116" s="13"/>
    </row>
    <row r="117" spans="1:17" x14ac:dyDescent="0.25">
      <c r="A117" s="33"/>
      <c r="B117" s="33"/>
      <c r="C117" s="33"/>
      <c r="D117" s="33"/>
      <c r="F117" s="55"/>
      <c r="G117" s="13"/>
      <c r="H117" s="13"/>
      <c r="I117" s="25"/>
      <c r="J117" s="33"/>
      <c r="K117" s="23"/>
      <c r="L117" s="23"/>
      <c r="M117" s="13"/>
      <c r="N117" s="23"/>
      <c r="O117" s="13"/>
      <c r="P117" s="13"/>
      <c r="Q117" s="13"/>
    </row>
    <row r="118" spans="1:17" x14ac:dyDescent="0.25">
      <c r="A118" s="33"/>
      <c r="B118" s="33"/>
      <c r="C118" s="33"/>
      <c r="D118" s="33"/>
      <c r="F118" s="55"/>
      <c r="G118" s="13"/>
      <c r="H118" s="13"/>
      <c r="I118" s="25"/>
      <c r="J118" s="33"/>
      <c r="K118" s="23"/>
      <c r="L118" s="56"/>
      <c r="M118" s="13"/>
      <c r="N118" s="23"/>
      <c r="O118" s="13"/>
      <c r="P118" s="13"/>
      <c r="Q118" s="13"/>
    </row>
    <row r="119" spans="1:17" x14ac:dyDescent="0.25">
      <c r="A119" s="33"/>
      <c r="B119" s="33"/>
      <c r="C119" s="33"/>
      <c r="D119" s="33"/>
      <c r="F119" s="55"/>
      <c r="G119" s="13"/>
      <c r="H119" s="13"/>
      <c r="I119" s="25"/>
      <c r="J119" s="33"/>
      <c r="K119" s="23"/>
      <c r="L119" s="23"/>
      <c r="M119" s="13"/>
      <c r="N119" s="23"/>
      <c r="O119" s="13"/>
      <c r="P119" s="13"/>
      <c r="Q119" s="13"/>
    </row>
    <row r="120" spans="1:17" x14ac:dyDescent="0.25">
      <c r="A120" s="33"/>
      <c r="B120" s="33"/>
      <c r="C120" s="33"/>
      <c r="D120" s="33"/>
      <c r="F120" s="55"/>
      <c r="G120" s="13"/>
      <c r="H120" s="13"/>
      <c r="I120" s="25"/>
      <c r="J120" s="33"/>
      <c r="K120" s="23"/>
      <c r="L120" s="23"/>
      <c r="M120" s="13"/>
      <c r="N120" s="23"/>
      <c r="O120" s="13"/>
      <c r="P120" s="13"/>
      <c r="Q120" s="13"/>
    </row>
    <row r="121" spans="1:17" x14ac:dyDescent="0.25">
      <c r="A121" s="33"/>
      <c r="B121" s="33"/>
      <c r="C121" s="33"/>
      <c r="D121" s="33"/>
      <c r="F121" s="55"/>
      <c r="G121" s="13"/>
      <c r="H121" s="13"/>
      <c r="I121" s="25"/>
      <c r="J121" s="33"/>
      <c r="K121" s="23"/>
      <c r="L121" s="23"/>
      <c r="M121" s="13"/>
      <c r="N121" s="23"/>
      <c r="O121" s="13"/>
      <c r="P121" s="13"/>
      <c r="Q121" s="13"/>
    </row>
    <row r="122" spans="1:17" x14ac:dyDescent="0.25">
      <c r="A122" s="33"/>
      <c r="B122" s="33"/>
      <c r="C122" s="33"/>
      <c r="D122" s="33"/>
      <c r="F122" s="55"/>
      <c r="G122" s="13"/>
      <c r="H122" s="13"/>
      <c r="I122" s="25"/>
      <c r="J122" s="33"/>
      <c r="K122" s="23"/>
      <c r="L122" s="23"/>
      <c r="M122" s="13"/>
      <c r="N122" s="23"/>
      <c r="O122" s="13"/>
      <c r="P122" s="13"/>
      <c r="Q122" s="13"/>
    </row>
    <row r="123" spans="1:17" x14ac:dyDescent="0.25">
      <c r="A123" s="33"/>
      <c r="B123" s="33"/>
      <c r="C123" s="54"/>
      <c r="D123" s="33"/>
      <c r="F123" s="55"/>
      <c r="G123" s="13"/>
      <c r="H123" s="13"/>
      <c r="I123" s="25"/>
      <c r="J123" s="33"/>
      <c r="K123" s="23"/>
      <c r="L123" s="23"/>
      <c r="M123" s="13"/>
      <c r="N123" s="23"/>
      <c r="O123" s="13"/>
      <c r="P123" s="13"/>
      <c r="Q123" s="13"/>
    </row>
    <row r="124" spans="1:17" x14ac:dyDescent="0.25">
      <c r="A124" s="33"/>
      <c r="B124" s="33"/>
      <c r="C124" s="33"/>
      <c r="D124" s="33"/>
      <c r="F124" s="2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</row>
    <row r="125" spans="1:17" x14ac:dyDescent="0.25">
      <c r="A125" s="33"/>
      <c r="B125" s="33"/>
      <c r="C125" s="33"/>
      <c r="D125" s="33"/>
      <c r="F125" s="2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AA8FC-FB6E-42C5-9ACC-690B70E62DEE}">
  <dimension ref="A1:R124"/>
  <sheetViews>
    <sheetView topLeftCell="A9" workbookViewId="0">
      <selection activeCell="I57" sqref="I57"/>
    </sheetView>
  </sheetViews>
  <sheetFormatPr defaultColWidth="9.77734375" defaultRowHeight="13.2" x14ac:dyDescent="0.25"/>
  <cols>
    <col min="1" max="4" width="9.77734375" style="14"/>
    <col min="5" max="5" width="9.109375" style="28" customWidth="1"/>
    <col min="6" max="6" width="22.44140625" style="28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44140625" style="14" customWidth="1"/>
    <col min="15" max="15" width="9.77734375" style="14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75"/>
      <c r="Q2" s="75"/>
    </row>
    <row r="3" spans="1:17" s="26" customFormat="1" x14ac:dyDescent="0.25">
      <c r="A3" s="57"/>
      <c r="B3" s="57"/>
      <c r="C3" s="57" t="s">
        <v>11</v>
      </c>
      <c r="D3" s="58"/>
      <c r="E3" s="59"/>
      <c r="F3" s="60">
        <v>45856.333333333336</v>
      </c>
      <c r="G3" s="61">
        <v>0</v>
      </c>
      <c r="H3" s="61"/>
      <c r="I3" s="62">
        <f t="shared" ref="I3:I53" si="0">F3+(G3+H3)/24</f>
        <v>45856.333333333336</v>
      </c>
      <c r="J3" s="63"/>
      <c r="K3" s="57">
        <v>32</v>
      </c>
      <c r="L3" s="64">
        <v>10</v>
      </c>
      <c r="M3" s="61">
        <f t="shared" ref="M3:M52" si="1">K3/L3</f>
        <v>3.2</v>
      </c>
      <c r="N3" s="57"/>
      <c r="O3" s="61"/>
      <c r="P3" s="61"/>
      <c r="Q3" s="61"/>
    </row>
    <row r="4" spans="1:17" s="26" customFormat="1" x14ac:dyDescent="0.25">
      <c r="A4" s="26" t="s">
        <v>12</v>
      </c>
      <c r="B4" s="26" t="s">
        <v>13</v>
      </c>
      <c r="C4" s="26" t="s">
        <v>14</v>
      </c>
      <c r="D4" s="26">
        <f t="shared" ref="D4" si="2">D3+1</f>
        <v>1</v>
      </c>
      <c r="F4" s="60">
        <f t="shared" ref="F4:F54" si="3">(IF(J3&gt;0,J3,I3)+M3/24)</f>
        <v>45856.466666666667</v>
      </c>
      <c r="G4" s="32">
        <v>1.25</v>
      </c>
      <c r="H4" s="32"/>
      <c r="I4" s="62">
        <f t="shared" si="0"/>
        <v>45856.518750000003</v>
      </c>
      <c r="K4" s="31">
        <v>41</v>
      </c>
      <c r="L4" s="29">
        <v>10</v>
      </c>
      <c r="M4" s="32">
        <f t="shared" si="1"/>
        <v>4.0999999999999996</v>
      </c>
      <c r="N4" s="31"/>
      <c r="O4" s="32"/>
      <c r="P4" s="32"/>
      <c r="Q4" s="32"/>
    </row>
    <row r="5" spans="1:17" s="26" customFormat="1" x14ac:dyDescent="0.25">
      <c r="A5" s="65" t="s">
        <v>15</v>
      </c>
      <c r="B5" s="65" t="s">
        <v>16</v>
      </c>
      <c r="C5" s="65" t="s">
        <v>17</v>
      </c>
      <c r="D5" s="65">
        <f>D4+1</f>
        <v>2</v>
      </c>
      <c r="E5" s="31"/>
      <c r="F5" s="60">
        <f t="shared" si="3"/>
        <v>45856.689583333333</v>
      </c>
      <c r="G5" s="61">
        <v>0.5</v>
      </c>
      <c r="H5" s="61">
        <v>0.25</v>
      </c>
      <c r="I5" s="62">
        <f t="shared" si="0"/>
        <v>45856.720833333333</v>
      </c>
      <c r="J5" s="65"/>
      <c r="K5" s="66">
        <v>1.2</v>
      </c>
      <c r="L5" s="29">
        <v>10</v>
      </c>
      <c r="M5" s="61">
        <f t="shared" si="1"/>
        <v>0.12</v>
      </c>
      <c r="N5" s="57"/>
      <c r="O5" s="67"/>
      <c r="P5" s="61"/>
      <c r="Q5" s="61"/>
    </row>
    <row r="6" spans="1:17" s="26" customFormat="1" x14ac:dyDescent="0.25">
      <c r="A6" s="65" t="s">
        <v>18</v>
      </c>
      <c r="B6" s="65" t="s">
        <v>19</v>
      </c>
      <c r="C6" s="65" t="s">
        <v>20</v>
      </c>
      <c r="D6" s="65">
        <f>D5+1</f>
        <v>3</v>
      </c>
      <c r="E6" s="31"/>
      <c r="F6" s="60">
        <f t="shared" si="3"/>
        <v>45856.72583333333</v>
      </c>
      <c r="G6" s="61">
        <v>1.25</v>
      </c>
      <c r="H6" s="61">
        <v>0.25</v>
      </c>
      <c r="I6" s="62">
        <f t="shared" si="0"/>
        <v>45856.78833333333</v>
      </c>
      <c r="J6" s="65"/>
      <c r="K6" s="57">
        <v>8</v>
      </c>
      <c r="L6" s="29">
        <v>10</v>
      </c>
      <c r="M6" s="61">
        <f t="shared" si="1"/>
        <v>0.8</v>
      </c>
      <c r="N6" s="57"/>
      <c r="O6" s="61"/>
      <c r="P6" s="61"/>
      <c r="Q6" s="61"/>
    </row>
    <row r="7" spans="1:17" s="26" customFormat="1" x14ac:dyDescent="0.25">
      <c r="A7" s="65" t="s">
        <v>21</v>
      </c>
      <c r="B7" s="65" t="s">
        <v>22</v>
      </c>
      <c r="C7" s="65" t="s">
        <v>23</v>
      </c>
      <c r="D7" s="65">
        <f t="shared" ref="D7:D52" si="4">D6+1</f>
        <v>4</v>
      </c>
      <c r="E7" s="31"/>
      <c r="F7" s="60">
        <f t="shared" si="3"/>
        <v>45856.821666666663</v>
      </c>
      <c r="G7" s="61">
        <v>1.25</v>
      </c>
      <c r="H7" s="61">
        <v>0.25</v>
      </c>
      <c r="I7" s="62">
        <f t="shared" si="0"/>
        <v>45856.884166666663</v>
      </c>
      <c r="J7" s="65"/>
      <c r="K7" s="57">
        <v>20</v>
      </c>
      <c r="L7" s="29">
        <v>10</v>
      </c>
      <c r="M7" s="61">
        <f t="shared" si="1"/>
        <v>2</v>
      </c>
      <c r="N7" s="57"/>
      <c r="O7" s="61"/>
      <c r="P7" s="61"/>
      <c r="Q7" s="61"/>
    </row>
    <row r="8" spans="1:17" s="26" customFormat="1" x14ac:dyDescent="0.25">
      <c r="A8" s="65" t="s">
        <v>24</v>
      </c>
      <c r="B8" s="65" t="s">
        <v>25</v>
      </c>
      <c r="C8" s="65" t="s">
        <v>26</v>
      </c>
      <c r="D8" s="65">
        <f t="shared" si="4"/>
        <v>5</v>
      </c>
      <c r="E8" s="31"/>
      <c r="F8" s="60">
        <f t="shared" si="3"/>
        <v>45856.967499999999</v>
      </c>
      <c r="G8" s="61">
        <v>1.25</v>
      </c>
      <c r="H8" s="61">
        <v>0.25</v>
      </c>
      <c r="I8" s="62">
        <f t="shared" si="0"/>
        <v>45857.03</v>
      </c>
      <c r="J8" s="65"/>
      <c r="K8" s="57">
        <v>8</v>
      </c>
      <c r="L8" s="29">
        <v>10</v>
      </c>
      <c r="M8" s="61">
        <f t="shared" si="1"/>
        <v>0.8</v>
      </c>
      <c r="N8" s="57"/>
      <c r="O8" s="61"/>
      <c r="P8" s="61"/>
      <c r="Q8" s="61"/>
    </row>
    <row r="9" spans="1:17" s="26" customFormat="1" x14ac:dyDescent="0.25">
      <c r="A9" s="65" t="s">
        <v>27</v>
      </c>
      <c r="B9" s="65" t="s">
        <v>28</v>
      </c>
      <c r="C9" s="65" t="s">
        <v>29</v>
      </c>
      <c r="D9" s="65">
        <f t="shared" si="4"/>
        <v>6</v>
      </c>
      <c r="E9" s="26" t="s">
        <v>175</v>
      </c>
      <c r="F9" s="60">
        <f t="shared" si="3"/>
        <v>45857.063333333332</v>
      </c>
      <c r="G9" s="61">
        <v>1.25</v>
      </c>
      <c r="H9" s="61">
        <v>0.25</v>
      </c>
      <c r="I9" s="62">
        <f t="shared" si="0"/>
        <v>45857.125833333332</v>
      </c>
      <c r="J9" s="65"/>
      <c r="K9" s="57">
        <v>32</v>
      </c>
      <c r="L9" s="29">
        <v>10</v>
      </c>
      <c r="M9" s="61">
        <f t="shared" si="1"/>
        <v>3.2</v>
      </c>
      <c r="N9" s="57"/>
      <c r="O9" s="61"/>
      <c r="P9" s="61"/>
      <c r="Q9" s="61"/>
    </row>
    <row r="10" spans="1:17" s="26" customFormat="1" x14ac:dyDescent="0.25">
      <c r="A10" s="65" t="s">
        <v>30</v>
      </c>
      <c r="B10" s="65" t="s">
        <v>31</v>
      </c>
      <c r="C10" s="65" t="s">
        <v>32</v>
      </c>
      <c r="D10" s="65">
        <f t="shared" si="4"/>
        <v>7</v>
      </c>
      <c r="E10" s="26" t="s">
        <v>174</v>
      </c>
      <c r="F10" s="60">
        <f t="shared" si="3"/>
        <v>45857.259166666663</v>
      </c>
      <c r="G10" s="61">
        <v>1.25</v>
      </c>
      <c r="H10" s="61">
        <v>0.25</v>
      </c>
      <c r="I10" s="62">
        <f t="shared" si="0"/>
        <v>45857.321666666663</v>
      </c>
      <c r="J10" s="65"/>
      <c r="K10" s="57">
        <v>32</v>
      </c>
      <c r="L10" s="29">
        <v>10</v>
      </c>
      <c r="M10" s="61">
        <f t="shared" si="1"/>
        <v>3.2</v>
      </c>
      <c r="N10" s="57"/>
      <c r="O10" s="61"/>
      <c r="P10" s="61"/>
      <c r="Q10" s="61"/>
    </row>
    <row r="11" spans="1:17" s="26" customFormat="1" x14ac:dyDescent="0.25">
      <c r="A11" s="65" t="s">
        <v>33</v>
      </c>
      <c r="B11" s="65" t="s">
        <v>34</v>
      </c>
      <c r="C11" s="65" t="s">
        <v>35</v>
      </c>
      <c r="D11" s="65">
        <f t="shared" si="4"/>
        <v>8</v>
      </c>
      <c r="E11" s="26" t="s">
        <v>173</v>
      </c>
      <c r="F11" s="60">
        <f t="shared" si="3"/>
        <v>45857.454999999994</v>
      </c>
      <c r="G11" s="61">
        <v>1.25</v>
      </c>
      <c r="H11" s="61">
        <v>0.25</v>
      </c>
      <c r="I11" s="62">
        <f t="shared" si="0"/>
        <v>45857.517499999994</v>
      </c>
      <c r="J11" s="65"/>
      <c r="K11" s="57">
        <v>28</v>
      </c>
      <c r="L11" s="29">
        <v>10</v>
      </c>
      <c r="M11" s="61">
        <f t="shared" si="1"/>
        <v>2.8</v>
      </c>
      <c r="N11" s="57"/>
      <c r="O11" s="61"/>
      <c r="P11" s="61"/>
      <c r="Q11" s="61"/>
    </row>
    <row r="12" spans="1:17" s="26" customFormat="1" x14ac:dyDescent="0.25">
      <c r="A12" s="65" t="s">
        <v>36</v>
      </c>
      <c r="B12" s="65" t="s">
        <v>37</v>
      </c>
      <c r="C12" s="65" t="s">
        <v>38</v>
      </c>
      <c r="D12" s="65">
        <f t="shared" si="4"/>
        <v>9</v>
      </c>
      <c r="E12" s="26" t="s">
        <v>172</v>
      </c>
      <c r="F12" s="60">
        <f t="shared" si="3"/>
        <v>45857.634166666663</v>
      </c>
      <c r="G12" s="61">
        <v>1.25</v>
      </c>
      <c r="H12" s="61">
        <v>0.25</v>
      </c>
      <c r="I12" s="62">
        <f t="shared" si="0"/>
        <v>45857.696666666663</v>
      </c>
      <c r="J12" s="65"/>
      <c r="K12" s="57">
        <v>40</v>
      </c>
      <c r="L12" s="29">
        <v>10</v>
      </c>
      <c r="M12" s="61">
        <f t="shared" si="1"/>
        <v>4</v>
      </c>
      <c r="N12" s="57"/>
      <c r="O12" s="61"/>
      <c r="P12" s="61"/>
      <c r="Q12" s="61"/>
    </row>
    <row r="13" spans="1:17" s="26" customFormat="1" x14ac:dyDescent="0.25">
      <c r="A13" s="65" t="s">
        <v>39</v>
      </c>
      <c r="B13" s="65" t="s">
        <v>40</v>
      </c>
      <c r="C13" s="65" t="s">
        <v>41</v>
      </c>
      <c r="D13" s="65">
        <f t="shared" si="4"/>
        <v>10</v>
      </c>
      <c r="E13" s="26" t="s">
        <v>172</v>
      </c>
      <c r="F13" s="60">
        <f t="shared" si="3"/>
        <v>45857.863333333327</v>
      </c>
      <c r="G13" s="61">
        <v>1.25</v>
      </c>
      <c r="H13" s="61">
        <v>0.25</v>
      </c>
      <c r="I13" s="62">
        <f t="shared" si="0"/>
        <v>45857.925833333327</v>
      </c>
      <c r="J13" s="65"/>
      <c r="K13" s="57">
        <v>40</v>
      </c>
      <c r="L13" s="29">
        <v>10</v>
      </c>
      <c r="M13" s="61">
        <f t="shared" si="1"/>
        <v>4</v>
      </c>
      <c r="N13" s="57"/>
      <c r="O13" s="61"/>
      <c r="P13" s="61"/>
      <c r="Q13" s="61"/>
    </row>
    <row r="14" spans="1:17" s="26" customFormat="1" x14ac:dyDescent="0.25">
      <c r="A14" s="65" t="s">
        <v>42</v>
      </c>
      <c r="B14" s="65" t="s">
        <v>43</v>
      </c>
      <c r="C14" s="65" t="s">
        <v>44</v>
      </c>
      <c r="D14" s="65">
        <f t="shared" si="4"/>
        <v>11</v>
      </c>
      <c r="E14" s="26" t="s">
        <v>172</v>
      </c>
      <c r="F14" s="60">
        <f t="shared" si="3"/>
        <v>45858.092499999992</v>
      </c>
      <c r="G14" s="61">
        <v>1.25</v>
      </c>
      <c r="H14" s="61">
        <v>0.25</v>
      </c>
      <c r="I14" s="62">
        <f t="shared" si="0"/>
        <v>45858.154999999992</v>
      </c>
      <c r="J14" s="65"/>
      <c r="K14" s="57">
        <v>40</v>
      </c>
      <c r="L14" s="29">
        <v>10</v>
      </c>
      <c r="M14" s="61">
        <f t="shared" si="1"/>
        <v>4</v>
      </c>
      <c r="N14" s="57"/>
      <c r="O14" s="61"/>
      <c r="P14" s="61"/>
      <c r="Q14" s="61"/>
    </row>
    <row r="15" spans="1:17" s="26" customFormat="1" x14ac:dyDescent="0.25">
      <c r="A15" s="65" t="s">
        <v>45</v>
      </c>
      <c r="B15" s="65" t="s">
        <v>46</v>
      </c>
      <c r="C15" s="65" t="s">
        <v>47</v>
      </c>
      <c r="D15" s="65">
        <f t="shared" si="4"/>
        <v>12</v>
      </c>
      <c r="E15" s="31"/>
      <c r="F15" s="60">
        <f t="shared" si="3"/>
        <v>45858.321666666656</v>
      </c>
      <c r="G15" s="61">
        <v>1.25</v>
      </c>
      <c r="H15" s="61">
        <v>0.25</v>
      </c>
      <c r="I15" s="62">
        <f t="shared" si="0"/>
        <v>45858.384166666656</v>
      </c>
      <c r="J15" s="65"/>
      <c r="K15" s="57">
        <v>40</v>
      </c>
      <c r="L15" s="29">
        <v>10</v>
      </c>
      <c r="M15" s="61">
        <f t="shared" si="1"/>
        <v>4</v>
      </c>
      <c r="N15" s="57"/>
      <c r="O15" s="61"/>
      <c r="P15" s="61"/>
      <c r="Q15" s="61"/>
    </row>
    <row r="16" spans="1:17" s="26" customFormat="1" x14ac:dyDescent="0.25">
      <c r="A16" s="65" t="s">
        <v>48</v>
      </c>
      <c r="B16" s="65" t="s">
        <v>49</v>
      </c>
      <c r="C16" s="65" t="s">
        <v>50</v>
      </c>
      <c r="D16" s="65">
        <f t="shared" si="4"/>
        <v>13</v>
      </c>
      <c r="E16" s="31"/>
      <c r="F16" s="60">
        <f t="shared" si="3"/>
        <v>45858.55083333332</v>
      </c>
      <c r="G16" s="61">
        <v>1.25</v>
      </c>
      <c r="H16" s="61">
        <v>0.25</v>
      </c>
      <c r="I16" s="62">
        <f t="shared" si="0"/>
        <v>45858.61333333332</v>
      </c>
      <c r="J16" s="65"/>
      <c r="K16" s="57">
        <v>40</v>
      </c>
      <c r="L16" s="29">
        <v>10</v>
      </c>
      <c r="M16" s="61">
        <f t="shared" si="1"/>
        <v>4</v>
      </c>
      <c r="N16" s="57"/>
      <c r="O16" s="61"/>
      <c r="P16" s="61"/>
      <c r="Q16" s="61"/>
    </row>
    <row r="17" spans="1:18" s="26" customFormat="1" x14ac:dyDescent="0.25">
      <c r="A17" s="65" t="s">
        <v>51</v>
      </c>
      <c r="B17" s="65" t="s">
        <v>52</v>
      </c>
      <c r="C17" s="65" t="s">
        <v>53</v>
      </c>
      <c r="D17" s="65">
        <f t="shared" si="4"/>
        <v>14</v>
      </c>
      <c r="E17" s="31"/>
      <c r="F17" s="60">
        <f t="shared" si="3"/>
        <v>45858.779999999984</v>
      </c>
      <c r="G17" s="61">
        <v>1.25</v>
      </c>
      <c r="H17" s="61">
        <v>0.25</v>
      </c>
      <c r="I17" s="62">
        <f t="shared" si="0"/>
        <v>45858.842499999984</v>
      </c>
      <c r="J17" s="65"/>
      <c r="K17" s="57">
        <v>40</v>
      </c>
      <c r="L17" s="29">
        <v>10</v>
      </c>
      <c r="M17" s="61">
        <f t="shared" si="1"/>
        <v>4</v>
      </c>
      <c r="N17" s="57"/>
      <c r="O17" s="61"/>
      <c r="P17" s="61"/>
      <c r="Q17" s="61"/>
    </row>
    <row r="18" spans="1:18" s="26" customFormat="1" x14ac:dyDescent="0.25">
      <c r="A18" s="65" t="s">
        <v>54</v>
      </c>
      <c r="B18" s="65" t="s">
        <v>55</v>
      </c>
      <c r="C18" s="65" t="s">
        <v>56</v>
      </c>
      <c r="D18" s="65">
        <f t="shared" si="4"/>
        <v>15</v>
      </c>
      <c r="E18" s="31"/>
      <c r="F18" s="60">
        <f t="shared" si="3"/>
        <v>45859.009166666649</v>
      </c>
      <c r="G18" s="61">
        <v>1.25</v>
      </c>
      <c r="H18" s="61">
        <v>0.25</v>
      </c>
      <c r="I18" s="62">
        <f t="shared" si="0"/>
        <v>45859.071666666649</v>
      </c>
      <c r="J18" s="65"/>
      <c r="K18" s="57">
        <v>88</v>
      </c>
      <c r="L18" s="29">
        <v>10</v>
      </c>
      <c r="M18" s="61">
        <f t="shared" si="1"/>
        <v>8.8000000000000007</v>
      </c>
      <c r="N18" s="57"/>
      <c r="O18" s="61"/>
      <c r="P18" s="61"/>
      <c r="Q18" s="61"/>
    </row>
    <row r="19" spans="1:18" s="26" customFormat="1" x14ac:dyDescent="0.25">
      <c r="A19" s="65" t="s">
        <v>57</v>
      </c>
      <c r="B19" s="65" t="s">
        <v>58</v>
      </c>
      <c r="C19" s="65" t="s">
        <v>59</v>
      </c>
      <c r="D19" s="65">
        <f t="shared" si="4"/>
        <v>16</v>
      </c>
      <c r="E19" s="68"/>
      <c r="F19" s="60">
        <f t="shared" si="3"/>
        <v>45859.438333333317</v>
      </c>
      <c r="G19" s="61">
        <v>1.25</v>
      </c>
      <c r="H19" s="61"/>
      <c r="I19" s="62">
        <f t="shared" si="0"/>
        <v>45859.490416666653</v>
      </c>
      <c r="J19" s="65"/>
      <c r="K19" s="57">
        <v>40</v>
      </c>
      <c r="L19" s="29">
        <v>10</v>
      </c>
      <c r="M19" s="61">
        <f t="shared" si="1"/>
        <v>4</v>
      </c>
      <c r="N19" s="57"/>
      <c r="O19" s="61"/>
      <c r="P19" s="61"/>
      <c r="Q19" s="61"/>
      <c r="R19" s="65"/>
    </row>
    <row r="20" spans="1:18" s="26" customFormat="1" x14ac:dyDescent="0.25">
      <c r="A20" s="65" t="s">
        <v>60</v>
      </c>
      <c r="B20" s="65" t="s">
        <v>61</v>
      </c>
      <c r="C20" s="65" t="s">
        <v>62</v>
      </c>
      <c r="D20" s="65">
        <f t="shared" si="4"/>
        <v>17</v>
      </c>
      <c r="E20" s="68"/>
      <c r="F20" s="60">
        <f t="shared" si="3"/>
        <v>45859.657083333317</v>
      </c>
      <c r="G20" s="61">
        <v>1.25</v>
      </c>
      <c r="H20" s="61"/>
      <c r="I20" s="62">
        <f t="shared" si="0"/>
        <v>45859.709166666653</v>
      </c>
      <c r="J20" s="65"/>
      <c r="K20" s="57">
        <v>40</v>
      </c>
      <c r="L20" s="29">
        <v>10</v>
      </c>
      <c r="M20" s="61">
        <f t="shared" si="1"/>
        <v>4</v>
      </c>
      <c r="N20" s="57"/>
      <c r="O20" s="61"/>
      <c r="P20" s="61"/>
      <c r="Q20" s="61"/>
    </row>
    <row r="21" spans="1:18" s="26" customFormat="1" ht="14.4" x14ac:dyDescent="0.3">
      <c r="A21" s="65" t="s">
        <v>63</v>
      </c>
      <c r="B21" s="65" t="s">
        <v>64</v>
      </c>
      <c r="C21" s="65" t="s">
        <v>65</v>
      </c>
      <c r="D21" s="65">
        <f t="shared" si="4"/>
        <v>18</v>
      </c>
      <c r="E21" s="69" t="s">
        <v>180</v>
      </c>
      <c r="F21" s="60">
        <f t="shared" si="3"/>
        <v>45859.875833333317</v>
      </c>
      <c r="G21" s="61">
        <v>1.25</v>
      </c>
      <c r="H21" s="61"/>
      <c r="I21" s="62">
        <f t="shared" si="0"/>
        <v>45859.927916666653</v>
      </c>
      <c r="J21" s="65"/>
      <c r="K21" s="57">
        <v>40</v>
      </c>
      <c r="L21" s="29">
        <v>10</v>
      </c>
      <c r="M21" s="61">
        <f t="shared" si="1"/>
        <v>4</v>
      </c>
      <c r="N21" s="57"/>
      <c r="O21" s="61"/>
      <c r="P21" s="61"/>
      <c r="Q21" s="61"/>
    </row>
    <row r="22" spans="1:18" s="26" customFormat="1" ht="14.4" x14ac:dyDescent="0.3">
      <c r="A22" s="65" t="s">
        <v>66</v>
      </c>
      <c r="B22" s="65" t="s">
        <v>67</v>
      </c>
      <c r="C22" s="65" t="s">
        <v>68</v>
      </c>
      <c r="D22" s="65">
        <f t="shared" si="4"/>
        <v>19</v>
      </c>
      <c r="E22" s="69" t="s">
        <v>179</v>
      </c>
      <c r="F22" s="60">
        <f t="shared" si="3"/>
        <v>45860.094583333317</v>
      </c>
      <c r="G22" s="61">
        <v>1.25</v>
      </c>
      <c r="H22" s="42">
        <v>0.25</v>
      </c>
      <c r="I22" s="62">
        <f t="shared" si="0"/>
        <v>45860.157083333317</v>
      </c>
      <c r="J22" s="65"/>
      <c r="K22" s="57">
        <v>40</v>
      </c>
      <c r="L22" s="29">
        <v>10</v>
      </c>
      <c r="M22" s="61">
        <f t="shared" si="1"/>
        <v>4</v>
      </c>
      <c r="N22" s="57"/>
      <c r="O22" s="61"/>
      <c r="P22" s="61"/>
      <c r="Q22" s="61"/>
    </row>
    <row r="23" spans="1:18" s="26" customFormat="1" ht="14.4" x14ac:dyDescent="0.3">
      <c r="A23" s="65" t="s">
        <v>69</v>
      </c>
      <c r="B23" s="65" t="s">
        <v>70</v>
      </c>
      <c r="C23" s="65" t="s">
        <v>71</v>
      </c>
      <c r="D23" s="65">
        <f t="shared" si="4"/>
        <v>20</v>
      </c>
      <c r="E23" s="69" t="s">
        <v>178</v>
      </c>
      <c r="F23" s="60">
        <f t="shared" si="3"/>
        <v>45860.323749999981</v>
      </c>
      <c r="G23" s="61">
        <v>1.25</v>
      </c>
      <c r="H23" s="42">
        <v>0.25</v>
      </c>
      <c r="I23" s="62">
        <f t="shared" si="0"/>
        <v>45860.386249999981</v>
      </c>
      <c r="J23" s="65"/>
      <c r="K23" s="57">
        <v>20</v>
      </c>
      <c r="L23" s="29">
        <v>10</v>
      </c>
      <c r="M23" s="61">
        <f t="shared" si="1"/>
        <v>2</v>
      </c>
      <c r="N23" s="57"/>
      <c r="O23" s="61"/>
      <c r="P23" s="61"/>
      <c r="Q23" s="61"/>
    </row>
    <row r="24" spans="1:18" s="26" customFormat="1" ht="14.4" x14ac:dyDescent="0.3">
      <c r="A24" s="65" t="s">
        <v>72</v>
      </c>
      <c r="B24" s="65" t="s">
        <v>73</v>
      </c>
      <c r="C24" s="65" t="s">
        <v>74</v>
      </c>
      <c r="D24" s="65">
        <f t="shared" si="4"/>
        <v>21</v>
      </c>
      <c r="E24" s="69" t="s">
        <v>177</v>
      </c>
      <c r="F24" s="60">
        <f t="shared" si="3"/>
        <v>45860.469583333317</v>
      </c>
      <c r="G24" s="61">
        <v>1.25</v>
      </c>
      <c r="H24" s="42">
        <v>0.25</v>
      </c>
      <c r="I24" s="62">
        <f t="shared" si="0"/>
        <v>45860.532083333317</v>
      </c>
      <c r="J24" s="65"/>
      <c r="K24" s="57">
        <v>20</v>
      </c>
      <c r="L24" s="29">
        <v>10</v>
      </c>
      <c r="M24" s="61">
        <f t="shared" si="1"/>
        <v>2</v>
      </c>
      <c r="N24" s="57"/>
      <c r="O24" s="61"/>
      <c r="P24" s="61"/>
      <c r="Q24" s="61"/>
    </row>
    <row r="25" spans="1:18" s="26" customFormat="1" ht="14.4" x14ac:dyDescent="0.3">
      <c r="A25" s="65" t="s">
        <v>75</v>
      </c>
      <c r="B25" s="65" t="s">
        <v>76</v>
      </c>
      <c r="C25" s="65" t="s">
        <v>77</v>
      </c>
      <c r="D25" s="65">
        <f t="shared" si="4"/>
        <v>22</v>
      </c>
      <c r="E25" s="69" t="s">
        <v>177</v>
      </c>
      <c r="F25" s="60">
        <f t="shared" si="3"/>
        <v>45860.615416666653</v>
      </c>
      <c r="G25" s="61">
        <v>1.25</v>
      </c>
      <c r="H25" s="42">
        <v>0.25</v>
      </c>
      <c r="I25" s="62">
        <f t="shared" si="0"/>
        <v>45860.677916666653</v>
      </c>
      <c r="J25" s="65"/>
      <c r="K25" s="57">
        <v>20</v>
      </c>
      <c r="L25" s="29">
        <v>10</v>
      </c>
      <c r="M25" s="61">
        <f t="shared" si="1"/>
        <v>2</v>
      </c>
      <c r="N25" s="57"/>
      <c r="O25" s="61"/>
      <c r="P25" s="61"/>
      <c r="Q25" s="61"/>
    </row>
    <row r="26" spans="1:18" s="26" customFormat="1" ht="14.4" x14ac:dyDescent="0.3">
      <c r="A26" s="65" t="s">
        <v>78</v>
      </c>
      <c r="B26" s="65" t="s">
        <v>79</v>
      </c>
      <c r="C26" s="65" t="s">
        <v>80</v>
      </c>
      <c r="D26" s="65">
        <f t="shared" si="4"/>
        <v>23</v>
      </c>
      <c r="E26" s="69" t="s">
        <v>176</v>
      </c>
      <c r="F26" s="60">
        <f t="shared" si="3"/>
        <v>45860.761249999989</v>
      </c>
      <c r="G26" s="61">
        <v>1.25</v>
      </c>
      <c r="H26" s="42">
        <v>0.25</v>
      </c>
      <c r="I26" s="62">
        <f t="shared" si="0"/>
        <v>45860.823749999989</v>
      </c>
      <c r="J26" s="65"/>
      <c r="K26" s="57">
        <v>20</v>
      </c>
      <c r="L26" s="29">
        <v>10</v>
      </c>
      <c r="M26" s="61">
        <f t="shared" si="1"/>
        <v>2</v>
      </c>
      <c r="N26" s="57"/>
      <c r="O26" s="61"/>
      <c r="P26" s="61"/>
      <c r="Q26" s="61"/>
    </row>
    <row r="27" spans="1:18" s="26" customFormat="1" x14ac:dyDescent="0.25">
      <c r="A27" s="65" t="s">
        <v>81</v>
      </c>
      <c r="B27" s="65" t="s">
        <v>82</v>
      </c>
      <c r="C27" s="65" t="s">
        <v>83</v>
      </c>
      <c r="D27" s="65">
        <f t="shared" si="4"/>
        <v>24</v>
      </c>
      <c r="E27" s="68"/>
      <c r="F27" s="60">
        <f t="shared" si="3"/>
        <v>45860.907083333324</v>
      </c>
      <c r="G27" s="61">
        <v>1.5</v>
      </c>
      <c r="H27" s="42">
        <v>0.25</v>
      </c>
      <c r="I27" s="62">
        <f t="shared" si="0"/>
        <v>45860.979999999989</v>
      </c>
      <c r="J27" s="65"/>
      <c r="K27" s="57">
        <v>20</v>
      </c>
      <c r="L27" s="29">
        <v>10</v>
      </c>
      <c r="M27" s="61">
        <f t="shared" si="1"/>
        <v>2</v>
      </c>
      <c r="N27" s="57"/>
      <c r="O27" s="61"/>
      <c r="P27" s="61"/>
      <c r="Q27" s="61"/>
    </row>
    <row r="28" spans="1:18" s="26" customFormat="1" x14ac:dyDescent="0.25">
      <c r="A28" s="65" t="s">
        <v>84</v>
      </c>
      <c r="B28" s="65" t="s">
        <v>85</v>
      </c>
      <c r="C28" s="65" t="s">
        <v>86</v>
      </c>
      <c r="D28" s="65">
        <f t="shared" si="4"/>
        <v>25</v>
      </c>
      <c r="E28" s="68"/>
      <c r="F28" s="60">
        <f t="shared" si="3"/>
        <v>45861.063333333324</v>
      </c>
      <c r="G28" s="61">
        <v>1.25</v>
      </c>
      <c r="H28" s="42">
        <v>0.25</v>
      </c>
      <c r="I28" s="62">
        <f t="shared" si="0"/>
        <v>45861.125833333324</v>
      </c>
      <c r="J28" s="65"/>
      <c r="K28" s="57">
        <v>15</v>
      </c>
      <c r="L28" s="29">
        <v>10</v>
      </c>
      <c r="M28" s="61">
        <f t="shared" si="1"/>
        <v>1.5</v>
      </c>
      <c r="N28" s="57"/>
      <c r="O28" s="61"/>
      <c r="P28" s="61"/>
      <c r="Q28" s="61"/>
    </row>
    <row r="29" spans="1:18" s="26" customFormat="1" ht="12.45" customHeight="1" x14ac:dyDescent="0.25">
      <c r="A29" s="65" t="s">
        <v>87</v>
      </c>
      <c r="B29" s="65" t="s">
        <v>88</v>
      </c>
      <c r="C29" s="65" t="s">
        <v>89</v>
      </c>
      <c r="D29" s="65">
        <f t="shared" si="4"/>
        <v>26</v>
      </c>
      <c r="E29" s="68"/>
      <c r="F29" s="60">
        <f t="shared" si="3"/>
        <v>45861.188333333324</v>
      </c>
      <c r="G29" s="61">
        <v>1</v>
      </c>
      <c r="H29" s="42">
        <v>0.25</v>
      </c>
      <c r="I29" s="62">
        <f t="shared" si="0"/>
        <v>45861.24041666666</v>
      </c>
      <c r="J29" s="65"/>
      <c r="K29" s="57">
        <v>2.2999999999999998</v>
      </c>
      <c r="L29" s="29">
        <v>10</v>
      </c>
      <c r="M29" s="61">
        <f t="shared" si="1"/>
        <v>0.22999999999999998</v>
      </c>
      <c r="N29" s="57"/>
      <c r="O29" s="61"/>
      <c r="P29" s="61"/>
      <c r="Q29" s="61"/>
    </row>
    <row r="30" spans="1:18" s="80" customFormat="1" x14ac:dyDescent="0.25">
      <c r="A30" s="81" t="s">
        <v>90</v>
      </c>
      <c r="B30" s="81" t="s">
        <v>91</v>
      </c>
      <c r="C30" s="81" t="s">
        <v>92</v>
      </c>
      <c r="D30" s="81">
        <f t="shared" si="4"/>
        <v>27</v>
      </c>
      <c r="E30" s="82"/>
      <c r="F30" s="83">
        <f t="shared" si="3"/>
        <v>45861.249999999993</v>
      </c>
      <c r="G30" s="84">
        <v>0.5</v>
      </c>
      <c r="H30" s="84"/>
      <c r="I30" s="85">
        <f t="shared" si="0"/>
        <v>45861.270833333328</v>
      </c>
      <c r="J30" s="81"/>
      <c r="K30" s="86">
        <v>20</v>
      </c>
      <c r="L30" s="87">
        <v>10</v>
      </c>
      <c r="M30" s="84">
        <f t="shared" si="1"/>
        <v>2</v>
      </c>
      <c r="N30" s="88" t="s">
        <v>193</v>
      </c>
      <c r="O30" s="79"/>
      <c r="P30" s="78"/>
      <c r="Q30" s="78"/>
    </row>
    <row r="31" spans="1:18" s="26" customFormat="1" x14ac:dyDescent="0.25">
      <c r="A31" s="65" t="s">
        <v>93</v>
      </c>
      <c r="B31" s="65" t="s">
        <v>94</v>
      </c>
      <c r="C31" s="65" t="s">
        <v>95</v>
      </c>
      <c r="D31" s="65">
        <f t="shared" si="4"/>
        <v>28</v>
      </c>
      <c r="E31" s="68"/>
      <c r="F31" s="60">
        <f t="shared" si="3"/>
        <v>45861.354166666664</v>
      </c>
      <c r="G31" s="61">
        <v>0.5</v>
      </c>
      <c r="H31" s="61"/>
      <c r="I31" s="62">
        <f t="shared" si="0"/>
        <v>45861.375</v>
      </c>
      <c r="J31" s="65"/>
      <c r="K31" s="57">
        <v>66</v>
      </c>
      <c r="L31" s="29">
        <v>10</v>
      </c>
      <c r="M31" s="61">
        <f t="shared" si="1"/>
        <v>6.6</v>
      </c>
      <c r="N31" s="57"/>
      <c r="O31" s="61"/>
      <c r="P31" s="61"/>
      <c r="Q31" s="61"/>
    </row>
    <row r="32" spans="1:18" s="26" customFormat="1" ht="14.4" x14ac:dyDescent="0.3">
      <c r="A32" s="65" t="s">
        <v>96</v>
      </c>
      <c r="B32" s="65" t="s">
        <v>97</v>
      </c>
      <c r="C32" s="65" t="s">
        <v>98</v>
      </c>
      <c r="D32" s="65">
        <f t="shared" si="4"/>
        <v>29</v>
      </c>
      <c r="E32" s="69" t="s">
        <v>185</v>
      </c>
      <c r="F32" s="60">
        <f t="shared" si="3"/>
        <v>45861.65</v>
      </c>
      <c r="G32" s="61">
        <v>1</v>
      </c>
      <c r="H32" s="42">
        <v>0.25</v>
      </c>
      <c r="I32" s="62">
        <f t="shared" si="0"/>
        <v>45861.702083333337</v>
      </c>
      <c r="J32" s="65"/>
      <c r="K32" s="57">
        <v>16</v>
      </c>
      <c r="L32" s="29">
        <v>10</v>
      </c>
      <c r="M32" s="61">
        <f t="shared" si="1"/>
        <v>1.6</v>
      </c>
      <c r="N32" s="57"/>
      <c r="O32" s="61"/>
      <c r="P32" s="61"/>
      <c r="Q32" s="61"/>
      <c r="R32" s="65"/>
    </row>
    <row r="33" spans="1:18" s="26" customFormat="1" ht="14.4" x14ac:dyDescent="0.3">
      <c r="A33" s="65" t="s">
        <v>99</v>
      </c>
      <c r="B33" s="65" t="s">
        <v>100</v>
      </c>
      <c r="C33" s="65" t="s">
        <v>101</v>
      </c>
      <c r="D33" s="65">
        <f t="shared" si="4"/>
        <v>30</v>
      </c>
      <c r="E33" s="69" t="s">
        <v>184</v>
      </c>
      <c r="F33" s="60">
        <f t="shared" si="3"/>
        <v>45861.768750000003</v>
      </c>
      <c r="G33" s="61">
        <v>1.25</v>
      </c>
      <c r="H33" s="42">
        <v>0.25</v>
      </c>
      <c r="I33" s="62">
        <f t="shared" si="0"/>
        <v>45861.831250000003</v>
      </c>
      <c r="J33" s="65"/>
      <c r="K33" s="57">
        <v>20</v>
      </c>
      <c r="L33" s="29">
        <v>10</v>
      </c>
      <c r="M33" s="61">
        <f t="shared" si="1"/>
        <v>2</v>
      </c>
      <c r="N33" s="57"/>
      <c r="O33" s="61"/>
      <c r="P33" s="61"/>
      <c r="Q33" s="61"/>
      <c r="R33" s="65"/>
    </row>
    <row r="34" spans="1:18" s="26" customFormat="1" ht="14.4" x14ac:dyDescent="0.3">
      <c r="A34" s="65" t="s">
        <v>102</v>
      </c>
      <c r="B34" s="65" t="s">
        <v>103</v>
      </c>
      <c r="C34" s="65" t="s">
        <v>104</v>
      </c>
      <c r="D34" s="65">
        <f t="shared" si="4"/>
        <v>31</v>
      </c>
      <c r="E34" s="69" t="s">
        <v>183</v>
      </c>
      <c r="F34" s="60">
        <f t="shared" si="3"/>
        <v>45861.914583333339</v>
      </c>
      <c r="G34" s="61">
        <v>1.25</v>
      </c>
      <c r="H34" s="42">
        <v>0.25</v>
      </c>
      <c r="I34" s="62">
        <f t="shared" si="0"/>
        <v>45861.977083333339</v>
      </c>
      <c r="J34" s="65"/>
      <c r="K34" s="57">
        <v>40</v>
      </c>
      <c r="L34" s="29">
        <v>10</v>
      </c>
      <c r="M34" s="61">
        <f t="shared" si="1"/>
        <v>4</v>
      </c>
      <c r="N34" s="57"/>
      <c r="O34" s="61"/>
      <c r="P34" s="61"/>
      <c r="Q34" s="61"/>
      <c r="R34" s="65"/>
    </row>
    <row r="35" spans="1:18" s="26" customFormat="1" ht="15" customHeight="1" x14ac:dyDescent="0.3">
      <c r="A35" s="65" t="s">
        <v>105</v>
      </c>
      <c r="B35" s="65" t="s">
        <v>106</v>
      </c>
      <c r="C35" s="65" t="s">
        <v>107</v>
      </c>
      <c r="D35" s="65">
        <f t="shared" si="4"/>
        <v>32</v>
      </c>
      <c r="E35" s="69" t="s">
        <v>182</v>
      </c>
      <c r="F35" s="60">
        <f t="shared" si="3"/>
        <v>45862.143750000003</v>
      </c>
      <c r="G35" s="61">
        <v>1.25</v>
      </c>
      <c r="H35" s="42">
        <v>0.25</v>
      </c>
      <c r="I35" s="62">
        <f t="shared" si="0"/>
        <v>45862.206250000003</v>
      </c>
      <c r="J35" s="65"/>
      <c r="K35" s="57">
        <v>40</v>
      </c>
      <c r="L35" s="29">
        <v>10</v>
      </c>
      <c r="M35" s="61">
        <f t="shared" si="1"/>
        <v>4</v>
      </c>
      <c r="N35" s="57"/>
      <c r="O35" s="61"/>
      <c r="P35" s="61"/>
      <c r="Q35" s="61"/>
      <c r="R35" s="65"/>
    </row>
    <row r="36" spans="1:18" s="26" customFormat="1" ht="14.4" x14ac:dyDescent="0.3">
      <c r="A36" s="65" t="s">
        <v>108</v>
      </c>
      <c r="B36" s="65" t="s">
        <v>109</v>
      </c>
      <c r="C36" s="65" t="s">
        <v>110</v>
      </c>
      <c r="D36" s="65">
        <f t="shared" si="4"/>
        <v>33</v>
      </c>
      <c r="E36" s="69" t="s">
        <v>181</v>
      </c>
      <c r="F36" s="60">
        <f t="shared" si="3"/>
        <v>45862.372916666667</v>
      </c>
      <c r="G36" s="61">
        <v>1.25</v>
      </c>
      <c r="H36" s="61"/>
      <c r="I36" s="62">
        <f t="shared" si="0"/>
        <v>45862.425000000003</v>
      </c>
      <c r="J36" s="65"/>
      <c r="K36" s="57">
        <v>40</v>
      </c>
      <c r="L36" s="29">
        <v>10</v>
      </c>
      <c r="M36" s="61">
        <f t="shared" si="1"/>
        <v>4</v>
      </c>
      <c r="N36" s="57"/>
      <c r="O36" s="61"/>
      <c r="P36" s="61"/>
      <c r="Q36" s="61"/>
      <c r="R36" s="65"/>
    </row>
    <row r="37" spans="1:18" s="26" customFormat="1" x14ac:dyDescent="0.25">
      <c r="A37" s="65" t="s">
        <v>111</v>
      </c>
      <c r="B37" s="65" t="s">
        <v>112</v>
      </c>
      <c r="C37" s="65" t="s">
        <v>113</v>
      </c>
      <c r="D37" s="65">
        <f t="shared" si="4"/>
        <v>34</v>
      </c>
      <c r="E37" s="68"/>
      <c r="F37" s="60">
        <f t="shared" si="3"/>
        <v>45862.591666666667</v>
      </c>
      <c r="G37" s="61">
        <v>1.25</v>
      </c>
      <c r="H37" s="61"/>
      <c r="I37" s="62">
        <f t="shared" si="0"/>
        <v>45862.643750000003</v>
      </c>
      <c r="J37" s="65"/>
      <c r="K37" s="57">
        <v>40</v>
      </c>
      <c r="L37" s="29">
        <v>10</v>
      </c>
      <c r="M37" s="61">
        <f t="shared" si="1"/>
        <v>4</v>
      </c>
      <c r="N37" s="57"/>
      <c r="O37" s="61"/>
      <c r="P37" s="61"/>
      <c r="Q37" s="61"/>
      <c r="R37" s="65"/>
    </row>
    <row r="38" spans="1:18" s="26" customFormat="1" x14ac:dyDescent="0.25">
      <c r="A38" s="65" t="s">
        <v>114</v>
      </c>
      <c r="B38" s="65" t="s">
        <v>115</v>
      </c>
      <c r="C38" s="65" t="s">
        <v>116</v>
      </c>
      <c r="D38" s="65">
        <f t="shared" si="4"/>
        <v>35</v>
      </c>
      <c r="E38" s="68"/>
      <c r="F38" s="60">
        <f t="shared" si="3"/>
        <v>45862.810416666667</v>
      </c>
      <c r="G38" s="61">
        <v>1.25</v>
      </c>
      <c r="H38" s="61"/>
      <c r="I38" s="62">
        <f t="shared" si="0"/>
        <v>45862.862500000003</v>
      </c>
      <c r="J38" s="65"/>
      <c r="K38" s="57">
        <v>40</v>
      </c>
      <c r="L38" s="29">
        <v>10</v>
      </c>
      <c r="M38" s="61">
        <f t="shared" si="1"/>
        <v>4</v>
      </c>
      <c r="N38" s="57"/>
      <c r="O38" s="61"/>
      <c r="P38" s="61"/>
      <c r="Q38" s="61"/>
      <c r="R38" s="65"/>
    </row>
    <row r="39" spans="1:18" s="26" customFormat="1" x14ac:dyDescent="0.25">
      <c r="A39" s="126"/>
      <c r="B39" s="126"/>
      <c r="C39" s="126" t="s">
        <v>198</v>
      </c>
      <c r="D39" s="126">
        <f t="shared" si="4"/>
        <v>36</v>
      </c>
      <c r="E39" s="127"/>
      <c r="F39" s="128">
        <f t="shared" si="3"/>
        <v>45863.029166666667</v>
      </c>
      <c r="G39" s="129">
        <v>1.25</v>
      </c>
      <c r="H39" s="129"/>
      <c r="I39" s="130">
        <f t="shared" si="0"/>
        <v>45863.081250000003</v>
      </c>
      <c r="J39" s="126"/>
      <c r="K39" s="131">
        <v>55</v>
      </c>
      <c r="L39" s="132">
        <v>10</v>
      </c>
      <c r="M39" s="129">
        <f t="shared" si="1"/>
        <v>5.5</v>
      </c>
      <c r="N39" s="57"/>
      <c r="O39" s="61"/>
      <c r="P39" s="61"/>
      <c r="Q39" s="61"/>
      <c r="R39" s="65"/>
    </row>
    <row r="40" spans="1:18" s="26" customFormat="1" x14ac:dyDescent="0.25">
      <c r="A40" s="65" t="s">
        <v>117</v>
      </c>
      <c r="B40" s="65" t="s">
        <v>118</v>
      </c>
      <c r="C40" s="65" t="s">
        <v>119</v>
      </c>
      <c r="D40" s="65">
        <f t="shared" si="4"/>
        <v>37</v>
      </c>
      <c r="E40" s="68"/>
      <c r="F40" s="60">
        <f t="shared" si="3"/>
        <v>45863.310416666667</v>
      </c>
      <c r="G40" s="61">
        <v>1.25</v>
      </c>
      <c r="H40" s="61">
        <v>0.25</v>
      </c>
      <c r="I40" s="62">
        <f t="shared" si="0"/>
        <v>45863.372916666667</v>
      </c>
      <c r="J40" s="65"/>
      <c r="K40" s="57">
        <v>40</v>
      </c>
      <c r="L40" s="29">
        <v>10</v>
      </c>
      <c r="M40" s="61">
        <f t="shared" si="1"/>
        <v>4</v>
      </c>
      <c r="N40" s="57"/>
      <c r="O40" s="61"/>
      <c r="P40" s="61"/>
      <c r="Q40" s="61"/>
    </row>
    <row r="41" spans="1:18" s="26" customFormat="1" x14ac:dyDescent="0.25">
      <c r="A41" s="65" t="s">
        <v>120</v>
      </c>
      <c r="B41" s="65" t="s">
        <v>121</v>
      </c>
      <c r="C41" s="65" t="s">
        <v>122</v>
      </c>
      <c r="D41" s="65">
        <f t="shared" si="4"/>
        <v>38</v>
      </c>
      <c r="E41" s="68"/>
      <c r="F41" s="60">
        <f t="shared" si="3"/>
        <v>45863.539583333331</v>
      </c>
      <c r="G41" s="61">
        <v>1.25</v>
      </c>
      <c r="H41" s="61">
        <v>0.25</v>
      </c>
      <c r="I41" s="62">
        <f t="shared" si="0"/>
        <v>45863.602083333331</v>
      </c>
      <c r="J41" s="65"/>
      <c r="K41" s="57">
        <v>40</v>
      </c>
      <c r="L41" s="29">
        <v>10</v>
      </c>
      <c r="M41" s="61">
        <f t="shared" si="1"/>
        <v>4</v>
      </c>
      <c r="N41" s="57"/>
      <c r="O41" s="61"/>
      <c r="P41" s="61"/>
      <c r="Q41" s="61"/>
    </row>
    <row r="42" spans="1:18" s="26" customFormat="1" ht="14.4" x14ac:dyDescent="0.3">
      <c r="A42" s="65" t="s">
        <v>123</v>
      </c>
      <c r="B42" s="65" t="s">
        <v>124</v>
      </c>
      <c r="C42" s="65" t="s">
        <v>125</v>
      </c>
      <c r="D42" s="65">
        <f t="shared" si="4"/>
        <v>39</v>
      </c>
      <c r="E42" s="69" t="s">
        <v>188</v>
      </c>
      <c r="F42" s="60">
        <f t="shared" si="3"/>
        <v>45863.768749999996</v>
      </c>
      <c r="G42" s="61">
        <v>1.25</v>
      </c>
      <c r="H42" s="61">
        <v>0.25</v>
      </c>
      <c r="I42" s="62">
        <f t="shared" si="0"/>
        <v>45863.831249999996</v>
      </c>
      <c r="J42" s="65"/>
      <c r="K42" s="57">
        <v>40</v>
      </c>
      <c r="L42" s="29">
        <v>10</v>
      </c>
      <c r="M42" s="61">
        <f t="shared" si="1"/>
        <v>4</v>
      </c>
      <c r="N42" s="57"/>
      <c r="O42" s="61"/>
      <c r="P42" s="61"/>
      <c r="Q42" s="61"/>
    </row>
    <row r="43" spans="1:18" s="26" customFormat="1" ht="14.4" x14ac:dyDescent="0.3">
      <c r="A43" s="65" t="s">
        <v>126</v>
      </c>
      <c r="B43" s="65" t="s">
        <v>127</v>
      </c>
      <c r="C43" s="65" t="s">
        <v>128</v>
      </c>
      <c r="D43" s="65">
        <f t="shared" si="4"/>
        <v>40</v>
      </c>
      <c r="E43" s="69" t="s">
        <v>188</v>
      </c>
      <c r="F43" s="60">
        <f t="shared" si="3"/>
        <v>45863.99791666666</v>
      </c>
      <c r="G43" s="61">
        <v>1.25</v>
      </c>
      <c r="H43" s="61">
        <v>0.25</v>
      </c>
      <c r="I43" s="62">
        <f t="shared" si="0"/>
        <v>45864.06041666666</v>
      </c>
      <c r="J43" s="65"/>
      <c r="K43" s="57">
        <v>40</v>
      </c>
      <c r="L43" s="29">
        <v>10</v>
      </c>
      <c r="M43" s="61">
        <f t="shared" si="1"/>
        <v>4</v>
      </c>
      <c r="N43" s="57"/>
      <c r="O43" s="61"/>
      <c r="P43" s="61"/>
      <c r="Q43" s="61"/>
    </row>
    <row r="44" spans="1:18" s="26" customFormat="1" ht="14.4" x14ac:dyDescent="0.3">
      <c r="A44" s="65" t="s">
        <v>129</v>
      </c>
      <c r="B44" s="65" t="s">
        <v>130</v>
      </c>
      <c r="C44" s="65" t="s">
        <v>131</v>
      </c>
      <c r="D44" s="65">
        <f t="shared" si="4"/>
        <v>41</v>
      </c>
      <c r="E44" s="69" t="s">
        <v>187</v>
      </c>
      <c r="F44" s="60">
        <f t="shared" si="3"/>
        <v>45864.227083333324</v>
      </c>
      <c r="G44" s="61">
        <v>1.25</v>
      </c>
      <c r="H44" s="61">
        <v>0.25</v>
      </c>
      <c r="I44" s="62">
        <f t="shared" si="0"/>
        <v>45864.289583333324</v>
      </c>
      <c r="J44" s="65"/>
      <c r="K44" s="57">
        <v>20</v>
      </c>
      <c r="L44" s="29">
        <v>10</v>
      </c>
      <c r="M44" s="61">
        <f t="shared" si="1"/>
        <v>2</v>
      </c>
      <c r="N44" s="57"/>
      <c r="O44" s="61"/>
      <c r="P44" s="61"/>
      <c r="Q44" s="61"/>
    </row>
    <row r="45" spans="1:18" s="26" customFormat="1" ht="14.4" x14ac:dyDescent="0.3">
      <c r="A45" s="65" t="s">
        <v>132</v>
      </c>
      <c r="B45" s="65" t="s">
        <v>133</v>
      </c>
      <c r="C45" s="65" t="s">
        <v>134</v>
      </c>
      <c r="D45" s="65">
        <f t="shared" si="4"/>
        <v>42</v>
      </c>
      <c r="E45" s="69" t="s">
        <v>186</v>
      </c>
      <c r="F45" s="60">
        <f t="shared" si="3"/>
        <v>45864.37291666666</v>
      </c>
      <c r="G45" s="61">
        <v>1.25</v>
      </c>
      <c r="H45" s="61">
        <v>0.25</v>
      </c>
      <c r="I45" s="62">
        <f t="shared" si="0"/>
        <v>45864.43541666666</v>
      </c>
      <c r="J45" s="65"/>
      <c r="K45" s="57">
        <v>16</v>
      </c>
      <c r="L45" s="29">
        <v>10</v>
      </c>
      <c r="M45" s="61">
        <f t="shared" si="1"/>
        <v>1.6</v>
      </c>
      <c r="N45" s="57"/>
      <c r="O45" s="61"/>
      <c r="P45" s="61"/>
      <c r="Q45" s="61"/>
    </row>
    <row r="46" spans="1:18" s="26" customFormat="1" ht="12.45" customHeight="1" x14ac:dyDescent="0.25">
      <c r="A46" s="65" t="s">
        <v>147</v>
      </c>
      <c r="B46" s="65" t="s">
        <v>148</v>
      </c>
      <c r="C46" s="65" t="s">
        <v>149</v>
      </c>
      <c r="D46" s="65">
        <f t="shared" si="4"/>
        <v>43</v>
      </c>
      <c r="E46" s="68"/>
      <c r="F46" s="60">
        <f t="shared" si="3"/>
        <v>45864.502083333326</v>
      </c>
      <c r="G46" s="61">
        <v>0.5</v>
      </c>
      <c r="H46" s="61">
        <v>0.25</v>
      </c>
      <c r="I46" s="62">
        <f t="shared" si="0"/>
        <v>45864.533333333326</v>
      </c>
      <c r="J46" s="65"/>
      <c r="K46" s="57">
        <v>2</v>
      </c>
      <c r="L46" s="29">
        <v>10</v>
      </c>
      <c r="M46" s="61">
        <f t="shared" si="1"/>
        <v>0.2</v>
      </c>
      <c r="N46" s="57"/>
      <c r="O46" s="61"/>
      <c r="P46" s="61"/>
      <c r="Q46" s="61"/>
    </row>
    <row r="47" spans="1:18" s="26" customFormat="1" x14ac:dyDescent="0.25">
      <c r="A47" s="65" t="s">
        <v>150</v>
      </c>
      <c r="B47" s="65" t="s">
        <v>151</v>
      </c>
      <c r="C47" s="65" t="s">
        <v>152</v>
      </c>
      <c r="D47" s="65">
        <f t="shared" si="4"/>
        <v>44</v>
      </c>
      <c r="E47" s="68"/>
      <c r="F47" s="60">
        <f t="shared" si="3"/>
        <v>45864.541666666657</v>
      </c>
      <c r="G47" s="61">
        <v>0.5</v>
      </c>
      <c r="H47" s="61">
        <v>0.25</v>
      </c>
      <c r="I47" s="62">
        <f t="shared" si="0"/>
        <v>45864.572916666657</v>
      </c>
      <c r="J47" s="65"/>
      <c r="K47" s="57">
        <v>27</v>
      </c>
      <c r="L47" s="29">
        <v>10</v>
      </c>
      <c r="M47" s="61">
        <f t="shared" si="1"/>
        <v>2.7</v>
      </c>
      <c r="N47" s="57"/>
      <c r="O47" s="61"/>
      <c r="P47" s="61"/>
      <c r="Q47" s="61"/>
      <c r="R47" s="65"/>
    </row>
    <row r="48" spans="1:18" s="26" customFormat="1" x14ac:dyDescent="0.25">
      <c r="A48" s="65" t="s">
        <v>153</v>
      </c>
      <c r="B48" s="65" t="s">
        <v>154</v>
      </c>
      <c r="C48" s="65" t="s">
        <v>155</v>
      </c>
      <c r="D48" s="65">
        <f t="shared" si="4"/>
        <v>45</v>
      </c>
      <c r="E48" s="68"/>
      <c r="F48" s="60">
        <f t="shared" si="3"/>
        <v>45864.68541666666</v>
      </c>
      <c r="G48" s="61">
        <v>1.5</v>
      </c>
      <c r="H48" s="61">
        <v>0.25</v>
      </c>
      <c r="I48" s="62">
        <f t="shared" si="0"/>
        <v>45864.758333333324</v>
      </c>
      <c r="J48" s="65"/>
      <c r="K48" s="57">
        <v>13.6</v>
      </c>
      <c r="L48" s="29">
        <v>10</v>
      </c>
      <c r="M48" s="61">
        <f t="shared" si="1"/>
        <v>1.3599999999999999</v>
      </c>
      <c r="N48" s="57"/>
      <c r="O48" s="61"/>
      <c r="P48" s="61"/>
      <c r="Q48" s="61"/>
      <c r="R48" s="65"/>
    </row>
    <row r="49" spans="1:18" s="26" customFormat="1" x14ac:dyDescent="0.25">
      <c r="A49" s="65" t="s">
        <v>156</v>
      </c>
      <c r="B49" s="65" t="s">
        <v>157</v>
      </c>
      <c r="C49" s="65" t="s">
        <v>158</v>
      </c>
      <c r="D49" s="65">
        <f t="shared" si="4"/>
        <v>46</v>
      </c>
      <c r="E49" s="68"/>
      <c r="F49" s="60">
        <f t="shared" si="3"/>
        <v>45864.814999999988</v>
      </c>
      <c r="G49" s="61">
        <v>0.5</v>
      </c>
      <c r="H49" s="61"/>
      <c r="I49" s="62">
        <f t="shared" si="0"/>
        <v>45864.835833333324</v>
      </c>
      <c r="J49" s="65"/>
      <c r="K49" s="57">
        <v>25</v>
      </c>
      <c r="L49" s="29">
        <v>10</v>
      </c>
      <c r="M49" s="61">
        <f t="shared" si="1"/>
        <v>2.5</v>
      </c>
      <c r="N49" s="57"/>
      <c r="O49" s="61"/>
      <c r="P49" s="61"/>
      <c r="Q49" s="61"/>
      <c r="R49" s="65"/>
    </row>
    <row r="50" spans="1:18" s="26" customFormat="1" x14ac:dyDescent="0.25">
      <c r="A50" s="65" t="s">
        <v>159</v>
      </c>
      <c r="B50" s="65" t="s">
        <v>160</v>
      </c>
      <c r="C50" s="65" t="s">
        <v>161</v>
      </c>
      <c r="D50" s="65">
        <f t="shared" si="4"/>
        <v>47</v>
      </c>
      <c r="E50" s="68"/>
      <c r="F50" s="60">
        <f t="shared" si="3"/>
        <v>45864.939999999988</v>
      </c>
      <c r="G50" s="61">
        <v>0.5</v>
      </c>
      <c r="H50" s="61"/>
      <c r="I50" s="62">
        <f t="shared" si="0"/>
        <v>45864.960833333324</v>
      </c>
      <c r="J50" s="65"/>
      <c r="K50" s="57">
        <v>4.8</v>
      </c>
      <c r="L50" s="29">
        <v>10</v>
      </c>
      <c r="M50" s="61">
        <f t="shared" si="1"/>
        <v>0.48</v>
      </c>
      <c r="N50" s="57"/>
      <c r="O50" s="61"/>
      <c r="P50" s="61"/>
      <c r="Q50" s="61"/>
      <c r="R50" s="65"/>
    </row>
    <row r="51" spans="1:18" s="26" customFormat="1" ht="17.7" customHeight="1" x14ac:dyDescent="0.25">
      <c r="A51" s="65" t="s">
        <v>162</v>
      </c>
      <c r="B51" s="65" t="s">
        <v>163</v>
      </c>
      <c r="C51" s="65" t="s">
        <v>164</v>
      </c>
      <c r="D51" s="65">
        <f t="shared" si="4"/>
        <v>48</v>
      </c>
      <c r="E51" s="68"/>
      <c r="F51" s="60">
        <f t="shared" si="3"/>
        <v>45864.98083333332</v>
      </c>
      <c r="G51" s="61">
        <v>0.5</v>
      </c>
      <c r="H51" s="61"/>
      <c r="I51" s="62">
        <f t="shared" si="0"/>
        <v>45865.001666666656</v>
      </c>
      <c r="J51" s="65"/>
      <c r="K51" s="57">
        <v>5.6</v>
      </c>
      <c r="L51" s="29">
        <v>10</v>
      </c>
      <c r="M51" s="61">
        <f t="shared" si="1"/>
        <v>0.55999999999999994</v>
      </c>
      <c r="N51" s="57"/>
      <c r="O51" s="61"/>
      <c r="P51" s="61"/>
      <c r="Q51" s="61"/>
      <c r="R51" s="65"/>
    </row>
    <row r="52" spans="1:18" s="26" customFormat="1" x14ac:dyDescent="0.25">
      <c r="A52" s="65" t="s">
        <v>165</v>
      </c>
      <c r="B52" s="65" t="s">
        <v>166</v>
      </c>
      <c r="C52" s="65" t="s">
        <v>167</v>
      </c>
      <c r="D52" s="65">
        <f t="shared" si="4"/>
        <v>49</v>
      </c>
      <c r="E52" s="68"/>
      <c r="F52" s="60">
        <f t="shared" si="3"/>
        <v>45865.024999999987</v>
      </c>
      <c r="G52" s="61">
        <v>1</v>
      </c>
      <c r="H52" s="61"/>
      <c r="I52" s="62">
        <f t="shared" si="0"/>
        <v>45865.066666666651</v>
      </c>
      <c r="J52" s="65"/>
      <c r="K52" s="57">
        <v>155</v>
      </c>
      <c r="L52" s="29">
        <v>10</v>
      </c>
      <c r="M52" s="61">
        <f t="shared" si="1"/>
        <v>15.5</v>
      </c>
      <c r="N52" s="57"/>
      <c r="O52" s="61"/>
      <c r="P52" s="61"/>
      <c r="Q52" s="61"/>
      <c r="R52" s="65"/>
    </row>
    <row r="53" spans="1:18" ht="13.8" thickBot="1" x14ac:dyDescent="0.3">
      <c r="A53" s="33" t="s">
        <v>168</v>
      </c>
      <c r="B53" s="33"/>
      <c r="C53" s="33"/>
      <c r="D53" s="33"/>
      <c r="E53" s="34"/>
      <c r="F53" s="60">
        <f t="shared" si="3"/>
        <v>45865.712499999987</v>
      </c>
      <c r="G53" s="13">
        <v>0</v>
      </c>
      <c r="H53" s="13"/>
      <c r="I53" s="25">
        <f t="shared" si="0"/>
        <v>45865.712499999987</v>
      </c>
      <c r="J53" s="33"/>
      <c r="K53" s="23">
        <v>12</v>
      </c>
      <c r="L53" s="29">
        <v>10</v>
      </c>
      <c r="M53" s="13">
        <f>K53/L53</f>
        <v>1.2</v>
      </c>
      <c r="N53" s="23"/>
      <c r="O53" s="13"/>
      <c r="P53" s="13"/>
      <c r="Q53" s="13"/>
    </row>
    <row r="54" spans="1:18" x14ac:dyDescent="0.25">
      <c r="A54" s="36" t="s">
        <v>169</v>
      </c>
      <c r="B54" s="37"/>
      <c r="C54" s="37"/>
      <c r="D54" s="37"/>
      <c r="E54" s="38"/>
      <c r="F54" s="60">
        <f t="shared" si="3"/>
        <v>45865.76249999999</v>
      </c>
      <c r="G54" s="13"/>
      <c r="H54" s="13"/>
      <c r="I54" s="25"/>
      <c r="J54" s="33"/>
      <c r="K54" s="23"/>
      <c r="L54" s="23"/>
      <c r="M54" s="13"/>
      <c r="N54" s="23"/>
      <c r="O54" s="13"/>
      <c r="P54" s="13"/>
      <c r="Q54" s="13"/>
    </row>
    <row r="55" spans="1:18" s="46" customFormat="1" ht="15.6" x14ac:dyDescent="0.3">
      <c r="A55" s="39"/>
      <c r="B55" s="39"/>
      <c r="C55" s="39"/>
      <c r="D55" s="39" t="s">
        <v>191</v>
      </c>
      <c r="E55" s="40"/>
      <c r="F55" s="72"/>
      <c r="G55" s="42"/>
      <c r="H55" s="42"/>
      <c r="I55" s="43"/>
      <c r="J55" s="39"/>
      <c r="K55" s="44"/>
      <c r="L55" s="45"/>
      <c r="M55" s="42"/>
      <c r="N55" s="44"/>
      <c r="O55" s="42"/>
      <c r="P55" s="42"/>
      <c r="Q55" s="42"/>
      <c r="R55" s="39"/>
    </row>
    <row r="56" spans="1:18" s="46" customFormat="1" x14ac:dyDescent="0.25">
      <c r="A56" s="39"/>
      <c r="B56" s="39"/>
      <c r="C56" s="39"/>
      <c r="D56" s="39"/>
      <c r="E56" s="40"/>
      <c r="F56" s="41"/>
      <c r="G56" s="42"/>
      <c r="H56" s="42"/>
      <c r="I56" s="43"/>
      <c r="J56" s="39"/>
      <c r="K56" s="44"/>
      <c r="L56" s="45"/>
      <c r="M56" s="42"/>
      <c r="N56" s="44"/>
      <c r="O56" s="42"/>
      <c r="P56" s="42"/>
      <c r="Q56" s="42"/>
      <c r="R56" s="39"/>
    </row>
    <row r="57" spans="1:18" s="26" customFormat="1" ht="14.4" x14ac:dyDescent="0.3">
      <c r="A57" s="14"/>
      <c r="B57" s="14"/>
      <c r="C57" s="14"/>
      <c r="D57" s="14"/>
      <c r="E57" s="14"/>
      <c r="F57" s="47"/>
      <c r="G57" s="27"/>
      <c r="H57" s="27"/>
      <c r="I57" s="25"/>
      <c r="K57" s="35"/>
      <c r="L57" s="48"/>
      <c r="M57" s="30"/>
      <c r="N57" s="31"/>
      <c r="O57" s="32"/>
      <c r="P57" s="27"/>
      <c r="Q57" s="27"/>
    </row>
    <row r="58" spans="1:18" s="26" customFormat="1" ht="14.4" x14ac:dyDescent="0.3">
      <c r="A58" s="14"/>
      <c r="B58" s="14"/>
      <c r="C58" s="14"/>
      <c r="D58" s="14"/>
      <c r="E58" s="14"/>
      <c r="F58" s="47"/>
      <c r="G58" s="27"/>
      <c r="H58" s="27"/>
      <c r="I58" s="25"/>
      <c r="K58" s="35"/>
      <c r="L58" s="48"/>
      <c r="M58" s="30"/>
      <c r="N58" s="31"/>
      <c r="O58" s="32"/>
      <c r="P58" s="27"/>
      <c r="Q58" s="27"/>
    </row>
    <row r="59" spans="1:18" s="26" customFormat="1" ht="14.4" x14ac:dyDescent="0.3">
      <c r="A59" s="14"/>
      <c r="B59" s="14"/>
      <c r="C59" s="14"/>
      <c r="D59" s="14"/>
      <c r="E59" s="14"/>
      <c r="F59" s="47"/>
      <c r="G59" s="27"/>
      <c r="H59" s="27"/>
      <c r="I59" s="25"/>
      <c r="K59" s="35"/>
      <c r="L59" s="48"/>
      <c r="M59" s="30"/>
      <c r="N59" s="31"/>
      <c r="O59" s="32"/>
      <c r="P59" s="27"/>
      <c r="Q59" s="27"/>
    </row>
    <row r="60" spans="1:18" s="26" customFormat="1" ht="14.4" x14ac:dyDescent="0.3">
      <c r="A60" s="14"/>
      <c r="B60" s="14"/>
      <c r="C60" s="14"/>
      <c r="D60" s="14"/>
      <c r="E60" s="14"/>
      <c r="F60" s="47"/>
      <c r="G60" s="27"/>
      <c r="H60" s="27"/>
      <c r="I60" s="25"/>
      <c r="K60" s="35"/>
      <c r="L60" s="48"/>
      <c r="M60" s="30"/>
      <c r="N60" s="31"/>
      <c r="O60" s="32"/>
      <c r="P60" s="27"/>
      <c r="Q60" s="27"/>
    </row>
    <row r="61" spans="1:18" x14ac:dyDescent="0.25">
      <c r="A61" s="33"/>
      <c r="B61" s="33"/>
      <c r="C61" s="33"/>
      <c r="D61" s="33"/>
      <c r="E61" s="34"/>
      <c r="F61" s="47"/>
      <c r="G61" s="13"/>
      <c r="H61" s="13"/>
      <c r="I61" s="25"/>
      <c r="J61" s="33"/>
      <c r="K61" s="23"/>
      <c r="L61" s="49"/>
      <c r="M61" s="13"/>
      <c r="N61" s="23"/>
      <c r="O61" s="13"/>
      <c r="P61" s="13"/>
      <c r="Q61" s="13"/>
    </row>
    <row r="62" spans="1:18" x14ac:dyDescent="0.25">
      <c r="A62" s="50"/>
      <c r="B62" s="50"/>
      <c r="C62" s="50"/>
      <c r="D62" s="50"/>
      <c r="E62" s="51"/>
      <c r="F62" s="47"/>
      <c r="G62" s="13"/>
      <c r="H62" s="13"/>
      <c r="I62" s="25"/>
      <c r="J62" s="33"/>
      <c r="K62" s="23"/>
      <c r="L62" s="23"/>
      <c r="M62" s="13"/>
      <c r="N62" s="23"/>
      <c r="O62" s="13"/>
      <c r="P62" s="13"/>
      <c r="Q62" s="13"/>
    </row>
    <row r="67" spans="1:18" x14ac:dyDescent="0.25">
      <c r="A67" s="33"/>
      <c r="B67" s="33"/>
      <c r="C67" s="33"/>
      <c r="D67" s="33"/>
      <c r="F67" s="47"/>
      <c r="G67" s="13"/>
      <c r="H67" s="13"/>
      <c r="I67" s="25"/>
      <c r="J67" s="33"/>
      <c r="K67" s="52"/>
      <c r="L67" s="49"/>
      <c r="M67" s="13"/>
      <c r="N67" s="23"/>
      <c r="O67" s="53"/>
      <c r="P67" s="13"/>
      <c r="Q67" s="13"/>
    </row>
    <row r="68" spans="1:18" x14ac:dyDescent="0.25">
      <c r="A68" s="33"/>
      <c r="B68" s="33"/>
      <c r="C68" s="33"/>
      <c r="D68" s="33"/>
      <c r="F68" s="47"/>
      <c r="G68" s="13"/>
      <c r="H68" s="13"/>
      <c r="I68" s="25"/>
      <c r="J68" s="33"/>
      <c r="K68" s="52"/>
      <c r="L68" s="49"/>
      <c r="M68" s="13"/>
      <c r="N68" s="23"/>
      <c r="O68" s="53"/>
      <c r="P68" s="13"/>
      <c r="Q68" s="13"/>
    </row>
    <row r="69" spans="1:18" x14ac:dyDescent="0.25">
      <c r="A69" s="33"/>
      <c r="B69" s="33"/>
      <c r="C69" s="33"/>
      <c r="D69" s="33"/>
      <c r="E69" s="34"/>
      <c r="F69" s="47"/>
      <c r="G69" s="13"/>
      <c r="H69" s="13"/>
      <c r="I69" s="25"/>
      <c r="J69" s="33"/>
      <c r="K69" s="23"/>
      <c r="L69" s="49"/>
      <c r="M69" s="13"/>
      <c r="N69" s="23"/>
      <c r="O69" s="13"/>
      <c r="P69" s="13"/>
      <c r="Q69" s="13"/>
    </row>
    <row r="70" spans="1:18" x14ac:dyDescent="0.25">
      <c r="A70" s="33"/>
      <c r="B70" s="33"/>
      <c r="C70" s="33"/>
      <c r="D70" s="33"/>
      <c r="E70" s="34"/>
      <c r="F70" s="47"/>
      <c r="G70" s="13"/>
      <c r="H70" s="13"/>
      <c r="I70" s="25"/>
      <c r="J70" s="33"/>
      <c r="K70" s="23"/>
      <c r="L70" s="49"/>
      <c r="M70" s="13"/>
      <c r="N70" s="23"/>
      <c r="O70" s="13"/>
      <c r="P70" s="13"/>
      <c r="Q70" s="13"/>
    </row>
    <row r="71" spans="1:18" x14ac:dyDescent="0.25">
      <c r="A71" s="33"/>
      <c r="B71" s="33"/>
      <c r="C71" s="33"/>
      <c r="D71" s="33"/>
      <c r="E71" s="34"/>
      <c r="F71" s="47"/>
      <c r="G71" s="13"/>
      <c r="H71" s="13"/>
      <c r="I71" s="25"/>
      <c r="J71" s="33"/>
      <c r="K71" s="23"/>
      <c r="L71" s="49"/>
      <c r="M71" s="13"/>
      <c r="N71" s="23"/>
      <c r="O71" s="13"/>
      <c r="P71" s="13"/>
      <c r="Q71" s="13"/>
    </row>
    <row r="72" spans="1:18" x14ac:dyDescent="0.25">
      <c r="A72" s="33"/>
      <c r="B72" s="33"/>
      <c r="C72" s="33"/>
      <c r="D72" s="33"/>
      <c r="E72" s="34"/>
      <c r="F72" s="47"/>
      <c r="G72" s="13"/>
      <c r="H72" s="13"/>
      <c r="I72" s="25"/>
      <c r="J72" s="33"/>
      <c r="K72" s="23"/>
      <c r="L72" s="49"/>
      <c r="M72" s="13"/>
      <c r="N72" s="23"/>
      <c r="O72" s="13"/>
      <c r="P72" s="13"/>
      <c r="Q72" s="13"/>
    </row>
    <row r="73" spans="1:18" x14ac:dyDescent="0.25">
      <c r="A73" s="33"/>
      <c r="B73" s="33"/>
      <c r="C73" s="33"/>
      <c r="D73" s="33"/>
      <c r="E73" s="34"/>
      <c r="F73" s="47"/>
      <c r="G73" s="13"/>
      <c r="H73" s="13"/>
      <c r="I73" s="25"/>
      <c r="J73" s="33"/>
      <c r="K73" s="23"/>
      <c r="L73" s="49"/>
      <c r="M73" s="13"/>
      <c r="N73" s="23"/>
      <c r="O73" s="13"/>
      <c r="P73" s="13"/>
      <c r="Q73" s="13"/>
    </row>
    <row r="74" spans="1:18" x14ac:dyDescent="0.25">
      <c r="A74" s="33"/>
      <c r="B74" s="33"/>
      <c r="C74" s="33"/>
      <c r="D74" s="33"/>
      <c r="E74" s="34"/>
      <c r="F74" s="47"/>
      <c r="G74" s="13"/>
      <c r="H74" s="13"/>
      <c r="I74" s="25"/>
      <c r="J74" s="33"/>
      <c r="K74" s="23"/>
      <c r="L74" s="49"/>
      <c r="M74" s="13"/>
      <c r="N74" s="23"/>
      <c r="O74" s="13"/>
      <c r="P74" s="13"/>
      <c r="Q74" s="13"/>
    </row>
    <row r="75" spans="1:18" x14ac:dyDescent="0.25">
      <c r="A75" s="33"/>
      <c r="B75" s="33"/>
      <c r="C75" s="33"/>
      <c r="D75" s="33"/>
      <c r="E75" s="34"/>
      <c r="F75" s="47"/>
      <c r="G75" s="13"/>
      <c r="H75" s="13"/>
      <c r="I75" s="25"/>
      <c r="J75" s="33"/>
      <c r="K75" s="23"/>
      <c r="L75" s="49"/>
      <c r="M75" s="13"/>
      <c r="N75" s="23"/>
      <c r="O75" s="13"/>
      <c r="P75" s="13"/>
      <c r="Q75" s="13"/>
    </row>
    <row r="76" spans="1:18" x14ac:dyDescent="0.25">
      <c r="A76" s="33"/>
      <c r="B76" s="33"/>
      <c r="C76" s="33"/>
      <c r="D76" s="33"/>
      <c r="E76" s="34"/>
      <c r="F76" s="47"/>
      <c r="G76" s="13"/>
      <c r="H76" s="13"/>
      <c r="I76" s="25"/>
      <c r="J76" s="33"/>
      <c r="K76" s="23"/>
      <c r="L76" s="49"/>
      <c r="M76" s="13"/>
      <c r="N76" s="23"/>
      <c r="O76" s="13"/>
      <c r="P76" s="13"/>
      <c r="Q76" s="13"/>
    </row>
    <row r="77" spans="1:18" x14ac:dyDescent="0.25">
      <c r="A77" s="33"/>
      <c r="B77" s="33"/>
      <c r="C77" s="33"/>
      <c r="D77" s="33"/>
      <c r="E77" s="34"/>
      <c r="F77" s="47"/>
      <c r="G77" s="13"/>
      <c r="H77" s="13"/>
      <c r="I77" s="25"/>
      <c r="J77" s="33"/>
      <c r="K77" s="23"/>
      <c r="L77" s="49"/>
      <c r="M77" s="13"/>
      <c r="N77" s="23"/>
      <c r="O77" s="13"/>
      <c r="P77" s="13"/>
      <c r="Q77" s="13"/>
    </row>
    <row r="78" spans="1:18" x14ac:dyDescent="0.25">
      <c r="A78" s="33"/>
      <c r="B78" s="33"/>
      <c r="C78" s="33"/>
      <c r="D78" s="33"/>
      <c r="E78" s="34"/>
      <c r="F78" s="47"/>
      <c r="G78" s="13"/>
      <c r="H78" s="13"/>
      <c r="I78" s="25"/>
      <c r="J78" s="33"/>
      <c r="K78" s="23"/>
      <c r="L78" s="49"/>
      <c r="M78" s="13"/>
      <c r="N78" s="23"/>
      <c r="O78" s="13"/>
      <c r="P78" s="13"/>
      <c r="Q78" s="13"/>
    </row>
    <row r="79" spans="1:18" x14ac:dyDescent="0.25">
      <c r="A79" s="33"/>
      <c r="B79" s="33"/>
      <c r="C79" s="33"/>
      <c r="D79" s="33"/>
      <c r="E79" s="34"/>
      <c r="F79" s="47"/>
      <c r="G79" s="13"/>
      <c r="H79" s="13"/>
      <c r="I79" s="25"/>
      <c r="J79" s="33"/>
      <c r="K79" s="23"/>
      <c r="L79" s="49"/>
      <c r="M79" s="13"/>
      <c r="N79" s="23"/>
      <c r="O79" s="13"/>
      <c r="P79" s="13"/>
      <c r="Q79" s="13"/>
    </row>
    <row r="80" spans="1:18" x14ac:dyDescent="0.25">
      <c r="A80" s="33"/>
      <c r="B80" s="33"/>
      <c r="C80" s="33"/>
      <c r="D80" s="33"/>
      <c r="E80" s="34"/>
      <c r="F80" s="47"/>
      <c r="G80" s="13"/>
      <c r="H80" s="13"/>
      <c r="I80" s="25"/>
      <c r="J80" s="33"/>
      <c r="K80" s="23"/>
      <c r="L80" s="49"/>
      <c r="M80" s="13"/>
      <c r="N80" s="23"/>
      <c r="O80" s="13"/>
      <c r="P80" s="13"/>
      <c r="Q80" s="13"/>
      <c r="R80" s="33"/>
    </row>
    <row r="83" spans="1:18" x14ac:dyDescent="0.25">
      <c r="A83" s="33"/>
      <c r="B83" s="33"/>
      <c r="C83" s="33"/>
      <c r="D83" s="33"/>
      <c r="E83" s="34"/>
      <c r="F83" s="47"/>
      <c r="G83" s="13"/>
      <c r="H83" s="13"/>
      <c r="I83" s="25"/>
      <c r="J83" s="33"/>
      <c r="K83" s="23"/>
      <c r="L83" s="49"/>
      <c r="M83" s="13"/>
      <c r="N83" s="23"/>
      <c r="O83" s="13"/>
      <c r="P83" s="13"/>
      <c r="Q83" s="13"/>
      <c r="R83" s="33"/>
    </row>
    <row r="84" spans="1:18" x14ac:dyDescent="0.25">
      <c r="A84" s="33"/>
      <c r="B84" s="33"/>
      <c r="C84" s="33"/>
      <c r="D84" s="33"/>
      <c r="E84" s="34"/>
      <c r="F84" s="47"/>
      <c r="G84" s="13"/>
      <c r="H84" s="13"/>
      <c r="I84" s="25"/>
      <c r="J84" s="33"/>
      <c r="K84" s="23"/>
      <c r="L84" s="49"/>
      <c r="M84" s="13"/>
      <c r="N84" s="23"/>
      <c r="O84" s="13"/>
      <c r="P84" s="13"/>
      <c r="Q84" s="13"/>
      <c r="R84" s="33"/>
    </row>
    <row r="85" spans="1:18" x14ac:dyDescent="0.25">
      <c r="A85" s="33"/>
      <c r="B85" s="33"/>
      <c r="C85" s="33"/>
      <c r="D85" s="33"/>
      <c r="E85" s="34"/>
      <c r="F85" s="47"/>
      <c r="G85" s="13"/>
      <c r="H85" s="13"/>
      <c r="I85" s="25"/>
      <c r="J85" s="33"/>
      <c r="K85" s="23"/>
      <c r="L85" s="49"/>
      <c r="M85" s="13"/>
      <c r="N85" s="23"/>
      <c r="O85" s="13"/>
      <c r="P85" s="13"/>
      <c r="Q85" s="13"/>
      <c r="R85" s="33"/>
    </row>
    <row r="86" spans="1:18" x14ac:dyDescent="0.25">
      <c r="A86" s="33"/>
      <c r="B86" s="33"/>
      <c r="C86" s="33"/>
      <c r="D86" s="33"/>
      <c r="E86" s="34"/>
      <c r="F86" s="47"/>
      <c r="G86" s="13"/>
      <c r="H86" s="13"/>
      <c r="I86" s="25"/>
      <c r="J86" s="33"/>
      <c r="K86" s="23"/>
      <c r="L86" s="49"/>
      <c r="M86" s="13"/>
      <c r="N86" s="23"/>
      <c r="O86" s="13"/>
      <c r="P86" s="13"/>
      <c r="Q86" s="13"/>
      <c r="R86" s="33"/>
    </row>
    <row r="87" spans="1:18" x14ac:dyDescent="0.25">
      <c r="A87" s="33"/>
      <c r="B87" s="33"/>
      <c r="C87" s="33"/>
      <c r="D87" s="33"/>
      <c r="E87" s="34"/>
      <c r="F87" s="47"/>
      <c r="G87" s="13"/>
      <c r="H87" s="13"/>
      <c r="I87" s="25"/>
      <c r="J87" s="33"/>
      <c r="K87" s="23"/>
      <c r="L87" s="49"/>
      <c r="M87" s="13"/>
      <c r="N87" s="23"/>
      <c r="O87" s="13"/>
      <c r="P87" s="13"/>
      <c r="Q87" s="13"/>
      <c r="R87" s="33"/>
    </row>
    <row r="88" spans="1:18" x14ac:dyDescent="0.25">
      <c r="A88" s="33"/>
      <c r="B88" s="33"/>
      <c r="C88" s="33"/>
      <c r="D88" s="33"/>
      <c r="E88" s="34"/>
      <c r="F88" s="47"/>
      <c r="G88" s="13"/>
      <c r="H88" s="13"/>
      <c r="I88" s="25"/>
      <c r="J88" s="33"/>
      <c r="K88" s="23"/>
      <c r="L88" s="49"/>
      <c r="M88" s="13"/>
      <c r="N88" s="23"/>
      <c r="O88" s="13"/>
      <c r="P88" s="13"/>
      <c r="Q88" s="13"/>
      <c r="R88" s="33"/>
    </row>
    <row r="89" spans="1:18" x14ac:dyDescent="0.25">
      <c r="A89" s="33"/>
      <c r="B89" s="33"/>
      <c r="C89" s="33"/>
      <c r="D89" s="33"/>
      <c r="E89" s="34"/>
      <c r="F89" s="47"/>
      <c r="G89" s="13"/>
      <c r="H89" s="13"/>
      <c r="I89" s="25"/>
      <c r="J89" s="33"/>
      <c r="K89" s="23"/>
      <c r="L89" s="49"/>
      <c r="M89" s="13"/>
      <c r="N89" s="23"/>
      <c r="O89" s="13"/>
      <c r="P89" s="13"/>
      <c r="Q89" s="13"/>
      <c r="R89" s="33"/>
    </row>
    <row r="90" spans="1:18" x14ac:dyDescent="0.25">
      <c r="A90" s="33"/>
      <c r="B90" s="33"/>
      <c r="C90" s="33"/>
      <c r="D90" s="33"/>
      <c r="E90" s="34"/>
      <c r="F90" s="47"/>
      <c r="G90" s="13"/>
      <c r="H90" s="13"/>
      <c r="I90" s="25"/>
      <c r="J90" s="33"/>
      <c r="K90" s="23"/>
      <c r="L90" s="49"/>
      <c r="M90" s="13"/>
      <c r="N90" s="23"/>
      <c r="O90" s="13"/>
      <c r="P90" s="13"/>
      <c r="Q90" s="13"/>
      <c r="R90" s="33"/>
    </row>
    <row r="91" spans="1:18" x14ac:dyDescent="0.25">
      <c r="A91" s="33"/>
      <c r="B91" s="33"/>
      <c r="C91" s="33"/>
      <c r="D91" s="33"/>
      <c r="E91" s="34"/>
      <c r="F91" s="47"/>
      <c r="G91" s="13"/>
      <c r="H91" s="13"/>
      <c r="I91" s="25"/>
      <c r="J91" s="33"/>
      <c r="K91" s="23"/>
      <c r="L91" s="49"/>
      <c r="M91" s="13"/>
      <c r="N91" s="23"/>
      <c r="O91" s="13"/>
      <c r="P91" s="13"/>
      <c r="Q91" s="13"/>
      <c r="R91" s="33"/>
    </row>
    <row r="92" spans="1:18" x14ac:dyDescent="0.25">
      <c r="A92" s="33"/>
      <c r="B92" s="33"/>
      <c r="C92" s="33"/>
      <c r="D92" s="33"/>
      <c r="E92" s="34"/>
      <c r="F92" s="47"/>
      <c r="G92" s="13"/>
      <c r="H92" s="13"/>
      <c r="I92" s="25"/>
      <c r="J92" s="33"/>
      <c r="K92" s="23"/>
      <c r="L92" s="49"/>
      <c r="M92" s="13"/>
      <c r="N92" s="23"/>
      <c r="O92" s="13"/>
      <c r="P92" s="13"/>
      <c r="Q92" s="13"/>
      <c r="R92" s="33"/>
    </row>
    <row r="93" spans="1:18" x14ac:dyDescent="0.25">
      <c r="A93" s="33"/>
      <c r="B93" s="33"/>
      <c r="C93" s="33"/>
      <c r="D93" s="33"/>
      <c r="E93" s="34"/>
      <c r="F93" s="47"/>
      <c r="G93" s="13"/>
      <c r="H93" s="13"/>
      <c r="I93" s="25"/>
      <c r="J93" s="33"/>
      <c r="K93" s="23"/>
      <c r="L93" s="49"/>
      <c r="M93" s="13"/>
      <c r="N93" s="23"/>
      <c r="O93" s="13"/>
      <c r="P93" s="13"/>
      <c r="Q93" s="13"/>
      <c r="R93" s="33"/>
    </row>
    <row r="94" spans="1:18" x14ac:dyDescent="0.25">
      <c r="A94" s="33"/>
      <c r="B94" s="33"/>
      <c r="C94" s="33"/>
      <c r="D94" s="33"/>
      <c r="E94" s="34"/>
      <c r="F94" s="47"/>
      <c r="G94" s="13"/>
      <c r="H94" s="13"/>
      <c r="I94" s="25"/>
      <c r="J94" s="33"/>
      <c r="K94" s="23"/>
      <c r="L94" s="49"/>
      <c r="M94" s="13"/>
      <c r="N94" s="23"/>
      <c r="O94" s="13"/>
      <c r="P94" s="13"/>
      <c r="Q94" s="13"/>
      <c r="R94" s="33"/>
    </row>
    <row r="103" spans="1:17" x14ac:dyDescent="0.25">
      <c r="A103" s="33"/>
      <c r="B103" s="33"/>
      <c r="C103" s="33"/>
      <c r="D103" s="33"/>
      <c r="E103" s="34"/>
      <c r="F103" s="47"/>
      <c r="G103" s="13"/>
      <c r="H103" s="13"/>
      <c r="I103" s="25"/>
      <c r="J103" s="33"/>
      <c r="K103" s="23"/>
      <c r="L103" s="49"/>
      <c r="M103" s="13"/>
      <c r="N103" s="23"/>
      <c r="O103" s="13"/>
      <c r="P103" s="13"/>
      <c r="Q103" s="13"/>
    </row>
    <row r="104" spans="1:17" x14ac:dyDescent="0.25">
      <c r="A104" s="33"/>
      <c r="B104" s="33"/>
      <c r="C104" s="33"/>
      <c r="D104" s="33"/>
      <c r="E104" s="34"/>
      <c r="F104" s="47"/>
      <c r="G104" s="13"/>
      <c r="H104" s="13"/>
      <c r="I104" s="25"/>
      <c r="J104" s="33"/>
      <c r="K104" s="23"/>
      <c r="L104" s="49"/>
      <c r="M104" s="13"/>
      <c r="N104" s="23"/>
      <c r="O104" s="13"/>
      <c r="P104" s="13"/>
      <c r="Q104" s="13"/>
    </row>
    <row r="105" spans="1:17" x14ac:dyDescent="0.25">
      <c r="A105" s="33"/>
      <c r="B105" s="33"/>
      <c r="C105" s="33"/>
      <c r="D105" s="33"/>
      <c r="E105" s="34"/>
      <c r="F105" s="47"/>
      <c r="G105" s="13"/>
      <c r="H105" s="13"/>
      <c r="I105" s="25"/>
      <c r="J105" s="33"/>
      <c r="K105" s="23"/>
      <c r="L105" s="49"/>
      <c r="M105" s="13"/>
      <c r="N105" s="23"/>
      <c r="O105" s="13"/>
      <c r="P105" s="13"/>
      <c r="Q105" s="13"/>
    </row>
    <row r="106" spans="1:17" x14ac:dyDescent="0.25">
      <c r="A106" s="33"/>
      <c r="B106" s="33"/>
      <c r="C106" s="33"/>
      <c r="D106" s="33"/>
      <c r="E106" s="34"/>
      <c r="F106" s="47"/>
      <c r="G106" s="13"/>
      <c r="H106" s="13"/>
      <c r="I106" s="25"/>
      <c r="J106" s="33"/>
      <c r="K106" s="23"/>
      <c r="L106" s="49"/>
      <c r="M106" s="13"/>
      <c r="N106" s="23"/>
      <c r="O106" s="13"/>
      <c r="P106" s="13"/>
      <c r="Q106" s="13"/>
    </row>
    <row r="107" spans="1:17" x14ac:dyDescent="0.25">
      <c r="A107" s="33"/>
      <c r="B107" s="33"/>
      <c r="C107" s="33"/>
      <c r="D107" s="33"/>
      <c r="E107" s="34"/>
      <c r="F107" s="47"/>
      <c r="G107" s="13"/>
      <c r="H107" s="13"/>
      <c r="I107" s="25"/>
      <c r="J107" s="33"/>
      <c r="K107" s="23"/>
      <c r="L107" s="49"/>
      <c r="M107" s="13"/>
      <c r="N107" s="23"/>
      <c r="O107" s="13"/>
      <c r="P107" s="13"/>
      <c r="Q107" s="13"/>
    </row>
    <row r="108" spans="1:17" x14ac:dyDescent="0.25">
      <c r="A108" s="33"/>
      <c r="B108" s="33"/>
      <c r="C108" s="33"/>
      <c r="D108" s="33"/>
      <c r="E108" s="34"/>
      <c r="F108" s="47"/>
      <c r="G108" s="13"/>
      <c r="H108" s="13"/>
      <c r="I108" s="25"/>
      <c r="J108" s="33"/>
      <c r="K108" s="23"/>
      <c r="L108" s="49"/>
      <c r="M108" s="13"/>
      <c r="N108" s="23"/>
      <c r="O108" s="13"/>
      <c r="P108" s="13"/>
      <c r="Q108" s="13"/>
    </row>
    <row r="109" spans="1:17" x14ac:dyDescent="0.25">
      <c r="A109" s="33"/>
      <c r="B109" s="33"/>
      <c r="C109" s="33"/>
      <c r="D109" s="33"/>
      <c r="E109" s="34"/>
      <c r="F109" s="47"/>
      <c r="G109" s="13"/>
      <c r="H109" s="13"/>
      <c r="I109" s="25"/>
      <c r="J109" s="33"/>
      <c r="K109" s="23"/>
      <c r="L109" s="49"/>
      <c r="M109" s="13"/>
      <c r="N109" s="23"/>
      <c r="O109" s="13"/>
      <c r="P109" s="13"/>
      <c r="Q109" s="13"/>
    </row>
    <row r="110" spans="1:17" x14ac:dyDescent="0.25">
      <c r="A110" s="33"/>
      <c r="B110" s="33"/>
      <c r="C110" s="54"/>
      <c r="D110" s="33"/>
      <c r="E110" s="34"/>
      <c r="F110" s="47"/>
      <c r="G110" s="13"/>
      <c r="H110" s="13"/>
      <c r="I110" s="25"/>
      <c r="J110" s="33"/>
      <c r="K110" s="23"/>
      <c r="L110" s="49"/>
      <c r="M110" s="13"/>
      <c r="N110" s="23"/>
      <c r="O110" s="13"/>
      <c r="P110" s="13"/>
      <c r="Q110" s="13"/>
    </row>
    <row r="113" spans="1:17" x14ac:dyDescent="0.25">
      <c r="A113" s="33"/>
      <c r="B113" s="33"/>
      <c r="C113" s="33"/>
      <c r="D113" s="33"/>
      <c r="F113" s="55"/>
      <c r="G113" s="13"/>
      <c r="H113" s="13"/>
      <c r="I113" s="25"/>
      <c r="J113" s="33"/>
      <c r="K113" s="23"/>
      <c r="L113" s="23"/>
      <c r="M113" s="13"/>
      <c r="N113" s="23"/>
      <c r="O113" s="13"/>
      <c r="P113" s="13"/>
      <c r="Q113" s="13"/>
    </row>
    <row r="114" spans="1:17" x14ac:dyDescent="0.25">
      <c r="A114" s="33"/>
      <c r="B114" s="33"/>
      <c r="C114" s="33"/>
      <c r="D114" s="33" t="s">
        <v>170</v>
      </c>
      <c r="E114" s="34"/>
      <c r="F114" s="55"/>
      <c r="G114" s="13"/>
      <c r="H114" s="13"/>
      <c r="I114" s="25"/>
      <c r="J114" s="33"/>
      <c r="K114" s="23"/>
      <c r="L114" s="23"/>
      <c r="M114" s="13"/>
      <c r="N114" s="23"/>
      <c r="O114" s="13"/>
      <c r="P114" s="13"/>
      <c r="Q114" s="13"/>
    </row>
    <row r="115" spans="1:17" x14ac:dyDescent="0.25">
      <c r="A115" s="33"/>
      <c r="B115" s="33"/>
      <c r="C115" s="33"/>
      <c r="D115" s="33"/>
      <c r="E115" s="34"/>
      <c r="F115" s="55"/>
      <c r="G115" s="13"/>
      <c r="H115" s="13"/>
      <c r="I115" s="25"/>
      <c r="J115" s="33"/>
      <c r="K115" s="23"/>
      <c r="L115" s="23"/>
      <c r="M115" s="13"/>
      <c r="N115" s="23"/>
      <c r="O115" s="13"/>
      <c r="P115" s="13"/>
      <c r="Q115" s="13"/>
    </row>
    <row r="116" spans="1:17" x14ac:dyDescent="0.25">
      <c r="A116" s="33"/>
      <c r="B116" s="33"/>
      <c r="C116" s="33"/>
      <c r="D116" s="33"/>
      <c r="F116" s="55"/>
      <c r="G116" s="13"/>
      <c r="H116" s="13"/>
      <c r="I116" s="25"/>
      <c r="J116" s="33"/>
      <c r="K116" s="23"/>
      <c r="L116" s="23"/>
      <c r="M116" s="13"/>
      <c r="N116" s="23"/>
      <c r="O116" s="13"/>
      <c r="P116" s="13"/>
      <c r="Q116" s="13"/>
    </row>
    <row r="117" spans="1:17" x14ac:dyDescent="0.25">
      <c r="A117" s="33"/>
      <c r="B117" s="33"/>
      <c r="C117" s="33"/>
      <c r="D117" s="33"/>
      <c r="F117" s="55"/>
      <c r="G117" s="13"/>
      <c r="H117" s="13"/>
      <c r="I117" s="25"/>
      <c r="J117" s="33"/>
      <c r="K117" s="23"/>
      <c r="L117" s="56"/>
      <c r="M117" s="13"/>
      <c r="N117" s="23"/>
      <c r="O117" s="13"/>
      <c r="P117" s="13"/>
      <c r="Q117" s="13"/>
    </row>
    <row r="118" spans="1:17" x14ac:dyDescent="0.25">
      <c r="A118" s="33"/>
      <c r="B118" s="33"/>
      <c r="C118" s="33"/>
      <c r="D118" s="33"/>
      <c r="F118" s="55"/>
      <c r="G118" s="13"/>
      <c r="H118" s="13"/>
      <c r="I118" s="25"/>
      <c r="J118" s="33"/>
      <c r="K118" s="23"/>
      <c r="L118" s="23"/>
      <c r="M118" s="13"/>
      <c r="N118" s="23"/>
      <c r="O118" s="13"/>
      <c r="P118" s="13"/>
      <c r="Q118" s="13"/>
    </row>
    <row r="119" spans="1:17" x14ac:dyDescent="0.25">
      <c r="A119" s="33"/>
      <c r="B119" s="33"/>
      <c r="C119" s="33"/>
      <c r="D119" s="33"/>
      <c r="F119" s="55"/>
      <c r="G119" s="13"/>
      <c r="H119" s="13"/>
      <c r="I119" s="25"/>
      <c r="J119" s="33"/>
      <c r="K119" s="23"/>
      <c r="L119" s="23"/>
      <c r="M119" s="13"/>
      <c r="N119" s="23"/>
      <c r="O119" s="13"/>
      <c r="P119" s="13"/>
      <c r="Q119" s="13"/>
    </row>
    <row r="120" spans="1:17" x14ac:dyDescent="0.25">
      <c r="A120" s="33"/>
      <c r="B120" s="33"/>
      <c r="C120" s="33"/>
      <c r="D120" s="33"/>
      <c r="F120" s="55"/>
      <c r="G120" s="13"/>
      <c r="H120" s="13"/>
      <c r="I120" s="25"/>
      <c r="J120" s="33"/>
      <c r="K120" s="23"/>
      <c r="L120" s="23"/>
      <c r="M120" s="13"/>
      <c r="N120" s="23"/>
      <c r="O120" s="13"/>
      <c r="P120" s="13"/>
      <c r="Q120" s="13"/>
    </row>
    <row r="121" spans="1:17" x14ac:dyDescent="0.25">
      <c r="A121" s="33"/>
      <c r="B121" s="33"/>
      <c r="C121" s="33"/>
      <c r="D121" s="33"/>
      <c r="F121" s="55"/>
      <c r="G121" s="13"/>
      <c r="H121" s="13"/>
      <c r="I121" s="25"/>
      <c r="J121" s="33"/>
      <c r="K121" s="23"/>
      <c r="L121" s="23"/>
      <c r="M121" s="13"/>
      <c r="N121" s="23"/>
      <c r="O121" s="13"/>
      <c r="P121" s="13"/>
      <c r="Q121" s="13"/>
    </row>
    <row r="122" spans="1:17" x14ac:dyDescent="0.25">
      <c r="A122" s="33"/>
      <c r="B122" s="33"/>
      <c r="C122" s="54"/>
      <c r="D122" s="33"/>
      <c r="F122" s="55"/>
      <c r="G122" s="13"/>
      <c r="H122" s="13"/>
      <c r="I122" s="25"/>
      <c r="J122" s="33"/>
      <c r="K122" s="23"/>
      <c r="L122" s="23"/>
      <c r="M122" s="13"/>
      <c r="N122" s="23"/>
      <c r="O122" s="13"/>
      <c r="P122" s="13"/>
      <c r="Q122" s="13"/>
    </row>
    <row r="123" spans="1:17" x14ac:dyDescent="0.25">
      <c r="A123" s="33"/>
      <c r="B123" s="33"/>
      <c r="C123" s="33"/>
      <c r="D123" s="33"/>
      <c r="F123" s="2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</row>
    <row r="124" spans="1:17" x14ac:dyDescent="0.25">
      <c r="A124" s="33"/>
      <c r="B124" s="33"/>
      <c r="C124" s="33"/>
      <c r="D124" s="33"/>
      <c r="F124" s="2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7"/>
  <sheetViews>
    <sheetView topLeftCell="A15" zoomScale="98" zoomScaleNormal="98" workbookViewId="0">
      <selection activeCell="A48" sqref="A48:XFD48"/>
    </sheetView>
  </sheetViews>
  <sheetFormatPr defaultColWidth="9.77734375" defaultRowHeight="13.2" x14ac:dyDescent="0.25"/>
  <cols>
    <col min="1" max="4" width="9.77734375" style="14"/>
    <col min="5" max="5" width="9.109375" style="28" customWidth="1"/>
    <col min="6" max="6" width="22.44140625" style="28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44140625" style="14" customWidth="1"/>
    <col min="15" max="15" width="9.77734375" style="14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75"/>
      <c r="Q2" s="75"/>
    </row>
    <row r="3" spans="1:17" s="26" customFormat="1" x14ac:dyDescent="0.25">
      <c r="A3" s="57"/>
      <c r="B3" s="57"/>
      <c r="C3" s="57" t="s">
        <v>11</v>
      </c>
      <c r="D3" s="58"/>
      <c r="E3" s="59"/>
      <c r="F3" s="60">
        <v>45856.333333333336</v>
      </c>
      <c r="G3" s="61">
        <v>0</v>
      </c>
      <c r="H3" s="61"/>
      <c r="I3" s="62">
        <f t="shared" ref="I3:I56" si="0">F3+(G3+H3)/24</f>
        <v>45856.333333333336</v>
      </c>
      <c r="J3" s="63"/>
      <c r="K3" s="57">
        <v>32</v>
      </c>
      <c r="L3" s="64">
        <v>10</v>
      </c>
      <c r="M3" s="61">
        <f t="shared" ref="M3:M55" si="1">K3/L3</f>
        <v>3.2</v>
      </c>
      <c r="N3" s="57"/>
      <c r="O3" s="61"/>
      <c r="P3" s="61"/>
      <c r="Q3" s="61"/>
    </row>
    <row r="4" spans="1:17" s="26" customFormat="1" x14ac:dyDescent="0.25">
      <c r="A4" s="26" t="s">
        <v>12</v>
      </c>
      <c r="B4" s="26" t="s">
        <v>13</v>
      </c>
      <c r="C4" s="26" t="s">
        <v>14</v>
      </c>
      <c r="D4" s="26">
        <f t="shared" ref="D4" si="2">D3+1</f>
        <v>1</v>
      </c>
      <c r="F4" s="60">
        <f t="shared" ref="F4:F56" si="3">(IF(J3&gt;0,J3,I3)+M3/24)</f>
        <v>45856.466666666667</v>
      </c>
      <c r="G4" s="32">
        <v>1.25</v>
      </c>
      <c r="H4" s="32"/>
      <c r="I4" s="62">
        <f t="shared" si="0"/>
        <v>45856.518750000003</v>
      </c>
      <c r="K4" s="31">
        <v>41</v>
      </c>
      <c r="L4" s="29">
        <v>10</v>
      </c>
      <c r="M4" s="32">
        <f t="shared" si="1"/>
        <v>4.0999999999999996</v>
      </c>
      <c r="N4" s="31"/>
      <c r="O4" s="32"/>
      <c r="P4" s="32"/>
      <c r="Q4" s="32"/>
    </row>
    <row r="5" spans="1:17" s="26" customFormat="1" x14ac:dyDescent="0.25">
      <c r="A5" s="65" t="s">
        <v>15</v>
      </c>
      <c r="B5" s="65" t="s">
        <v>16</v>
      </c>
      <c r="C5" s="65" t="s">
        <v>17</v>
      </c>
      <c r="D5" s="65">
        <f>D4+1</f>
        <v>2</v>
      </c>
      <c r="E5" s="31"/>
      <c r="F5" s="60">
        <f t="shared" si="3"/>
        <v>45856.689583333333</v>
      </c>
      <c r="G5" s="61">
        <v>0.5</v>
      </c>
      <c r="H5" s="61">
        <v>0.25</v>
      </c>
      <c r="I5" s="62">
        <f t="shared" si="0"/>
        <v>45856.720833333333</v>
      </c>
      <c r="J5" s="65"/>
      <c r="K5" s="66">
        <v>1.2</v>
      </c>
      <c r="L5" s="29">
        <v>10</v>
      </c>
      <c r="M5" s="61">
        <f t="shared" si="1"/>
        <v>0.12</v>
      </c>
      <c r="N5" s="57"/>
      <c r="O5" s="67"/>
      <c r="P5" s="61"/>
      <c r="Q5" s="61"/>
    </row>
    <row r="6" spans="1:17" s="26" customFormat="1" x14ac:dyDescent="0.25">
      <c r="A6" s="65" t="s">
        <v>18</v>
      </c>
      <c r="B6" s="65" t="s">
        <v>19</v>
      </c>
      <c r="C6" s="65" t="s">
        <v>20</v>
      </c>
      <c r="D6" s="65">
        <f>D5+1</f>
        <v>3</v>
      </c>
      <c r="E6" s="31"/>
      <c r="F6" s="60">
        <f t="shared" si="3"/>
        <v>45856.72583333333</v>
      </c>
      <c r="G6" s="61">
        <v>1.25</v>
      </c>
      <c r="H6" s="61">
        <v>0.25</v>
      </c>
      <c r="I6" s="62">
        <f t="shared" si="0"/>
        <v>45856.78833333333</v>
      </c>
      <c r="J6" s="65"/>
      <c r="K6" s="57">
        <v>8</v>
      </c>
      <c r="L6" s="29">
        <v>10</v>
      </c>
      <c r="M6" s="61">
        <f t="shared" si="1"/>
        <v>0.8</v>
      </c>
      <c r="N6" s="57"/>
      <c r="O6" s="61"/>
      <c r="P6" s="61"/>
      <c r="Q6" s="61"/>
    </row>
    <row r="7" spans="1:17" s="26" customFormat="1" x14ac:dyDescent="0.25">
      <c r="A7" s="65" t="s">
        <v>21</v>
      </c>
      <c r="B7" s="65" t="s">
        <v>22</v>
      </c>
      <c r="C7" s="65" t="s">
        <v>23</v>
      </c>
      <c r="D7" s="65">
        <f t="shared" ref="D7:D55" si="4">D6+1</f>
        <v>4</v>
      </c>
      <c r="E7" s="31"/>
      <c r="F7" s="60">
        <f t="shared" si="3"/>
        <v>45856.821666666663</v>
      </c>
      <c r="G7" s="61">
        <v>1.25</v>
      </c>
      <c r="H7" s="61">
        <v>0.25</v>
      </c>
      <c r="I7" s="62">
        <f t="shared" si="0"/>
        <v>45856.884166666663</v>
      </c>
      <c r="J7" s="65"/>
      <c r="K7" s="57">
        <v>20</v>
      </c>
      <c r="L7" s="29">
        <v>10</v>
      </c>
      <c r="M7" s="61">
        <f t="shared" si="1"/>
        <v>2</v>
      </c>
      <c r="N7" s="57"/>
      <c r="O7" s="61"/>
      <c r="P7" s="61"/>
      <c r="Q7" s="61"/>
    </row>
    <row r="8" spans="1:17" s="26" customFormat="1" x14ac:dyDescent="0.25">
      <c r="A8" s="65" t="s">
        <v>24</v>
      </c>
      <c r="B8" s="65" t="s">
        <v>25</v>
      </c>
      <c r="C8" s="65" t="s">
        <v>26</v>
      </c>
      <c r="D8" s="65">
        <f t="shared" si="4"/>
        <v>5</v>
      </c>
      <c r="E8" s="31"/>
      <c r="F8" s="60">
        <f t="shared" si="3"/>
        <v>45856.967499999999</v>
      </c>
      <c r="G8" s="61">
        <v>1.25</v>
      </c>
      <c r="H8" s="61">
        <v>0.25</v>
      </c>
      <c r="I8" s="62">
        <f t="shared" si="0"/>
        <v>45857.03</v>
      </c>
      <c r="J8" s="65"/>
      <c r="K8" s="57">
        <v>8</v>
      </c>
      <c r="L8" s="29">
        <v>10</v>
      </c>
      <c r="M8" s="61">
        <f t="shared" si="1"/>
        <v>0.8</v>
      </c>
      <c r="N8" s="57"/>
      <c r="O8" s="61"/>
      <c r="P8" s="61"/>
      <c r="Q8" s="61"/>
    </row>
    <row r="9" spans="1:17" s="26" customFormat="1" x14ac:dyDescent="0.25">
      <c r="A9" s="65" t="s">
        <v>27</v>
      </c>
      <c r="B9" s="65" t="s">
        <v>28</v>
      </c>
      <c r="C9" s="65" t="s">
        <v>29</v>
      </c>
      <c r="D9" s="65">
        <f t="shared" si="4"/>
        <v>6</v>
      </c>
      <c r="E9" s="26" t="s">
        <v>175</v>
      </c>
      <c r="F9" s="60">
        <f t="shared" si="3"/>
        <v>45857.063333333332</v>
      </c>
      <c r="G9" s="61">
        <v>1.25</v>
      </c>
      <c r="H9" s="61">
        <v>0.25</v>
      </c>
      <c r="I9" s="62">
        <f t="shared" si="0"/>
        <v>45857.125833333332</v>
      </c>
      <c r="J9" s="65"/>
      <c r="K9" s="57">
        <v>32</v>
      </c>
      <c r="L9" s="29">
        <v>10</v>
      </c>
      <c r="M9" s="61">
        <f t="shared" si="1"/>
        <v>3.2</v>
      </c>
      <c r="N9" s="57"/>
      <c r="O9" s="61"/>
      <c r="P9" s="61"/>
      <c r="Q9" s="61"/>
    </row>
    <row r="10" spans="1:17" s="26" customFormat="1" x14ac:dyDescent="0.25">
      <c r="A10" s="65" t="s">
        <v>30</v>
      </c>
      <c r="B10" s="65" t="s">
        <v>31</v>
      </c>
      <c r="C10" s="65" t="s">
        <v>32</v>
      </c>
      <c r="D10" s="65">
        <f t="shared" si="4"/>
        <v>7</v>
      </c>
      <c r="E10" s="26" t="s">
        <v>174</v>
      </c>
      <c r="F10" s="60">
        <f t="shared" si="3"/>
        <v>45857.259166666663</v>
      </c>
      <c r="G10" s="61">
        <v>1.25</v>
      </c>
      <c r="H10" s="61">
        <v>0.25</v>
      </c>
      <c r="I10" s="62">
        <f t="shared" si="0"/>
        <v>45857.321666666663</v>
      </c>
      <c r="J10" s="65"/>
      <c r="K10" s="57">
        <v>32</v>
      </c>
      <c r="L10" s="29">
        <v>10</v>
      </c>
      <c r="M10" s="61">
        <f t="shared" si="1"/>
        <v>3.2</v>
      </c>
      <c r="N10" s="57"/>
      <c r="O10" s="61"/>
      <c r="P10" s="61"/>
      <c r="Q10" s="61"/>
    </row>
    <row r="11" spans="1:17" s="26" customFormat="1" x14ac:dyDescent="0.25">
      <c r="A11" s="65" t="s">
        <v>33</v>
      </c>
      <c r="B11" s="65" t="s">
        <v>34</v>
      </c>
      <c r="C11" s="65" t="s">
        <v>35</v>
      </c>
      <c r="D11" s="65">
        <f t="shared" si="4"/>
        <v>8</v>
      </c>
      <c r="E11" s="26" t="s">
        <v>173</v>
      </c>
      <c r="F11" s="60">
        <f t="shared" si="3"/>
        <v>45857.454999999994</v>
      </c>
      <c r="G11" s="61">
        <v>1.25</v>
      </c>
      <c r="H11" s="61">
        <v>0.25</v>
      </c>
      <c r="I11" s="62">
        <f t="shared" si="0"/>
        <v>45857.517499999994</v>
      </c>
      <c r="J11" s="65"/>
      <c r="K11" s="57">
        <v>28</v>
      </c>
      <c r="L11" s="29">
        <v>10</v>
      </c>
      <c r="M11" s="61">
        <f t="shared" si="1"/>
        <v>2.8</v>
      </c>
      <c r="N11" s="57"/>
      <c r="O11" s="61"/>
      <c r="P11" s="61"/>
      <c r="Q11" s="61"/>
    </row>
    <row r="12" spans="1:17" s="26" customFormat="1" x14ac:dyDescent="0.25">
      <c r="A12" s="65" t="s">
        <v>36</v>
      </c>
      <c r="B12" s="65" t="s">
        <v>37</v>
      </c>
      <c r="C12" s="65" t="s">
        <v>38</v>
      </c>
      <c r="D12" s="65">
        <f t="shared" si="4"/>
        <v>9</v>
      </c>
      <c r="E12" s="26" t="s">
        <v>172</v>
      </c>
      <c r="F12" s="60">
        <f t="shared" si="3"/>
        <v>45857.634166666663</v>
      </c>
      <c r="G12" s="61">
        <v>1.25</v>
      </c>
      <c r="H12" s="61">
        <v>0.25</v>
      </c>
      <c r="I12" s="62">
        <f t="shared" si="0"/>
        <v>45857.696666666663</v>
      </c>
      <c r="J12" s="65"/>
      <c r="K12" s="57">
        <v>40</v>
      </c>
      <c r="L12" s="29">
        <v>10</v>
      </c>
      <c r="M12" s="61">
        <f t="shared" si="1"/>
        <v>4</v>
      </c>
      <c r="N12" s="57"/>
      <c r="O12" s="61"/>
      <c r="P12" s="61"/>
      <c r="Q12" s="61"/>
    </row>
    <row r="13" spans="1:17" s="26" customFormat="1" x14ac:dyDescent="0.25">
      <c r="A13" s="65" t="s">
        <v>39</v>
      </c>
      <c r="B13" s="65" t="s">
        <v>40</v>
      </c>
      <c r="C13" s="65" t="s">
        <v>41</v>
      </c>
      <c r="D13" s="65">
        <f t="shared" si="4"/>
        <v>10</v>
      </c>
      <c r="E13" s="26" t="s">
        <v>172</v>
      </c>
      <c r="F13" s="60">
        <f t="shared" si="3"/>
        <v>45857.863333333327</v>
      </c>
      <c r="G13" s="61">
        <v>1.25</v>
      </c>
      <c r="H13" s="61">
        <v>0.25</v>
      </c>
      <c r="I13" s="62">
        <f t="shared" si="0"/>
        <v>45857.925833333327</v>
      </c>
      <c r="J13" s="65"/>
      <c r="K13" s="57">
        <v>40</v>
      </c>
      <c r="L13" s="29">
        <v>10</v>
      </c>
      <c r="M13" s="61">
        <f t="shared" si="1"/>
        <v>4</v>
      </c>
      <c r="N13" s="57"/>
      <c r="O13" s="61"/>
      <c r="P13" s="61"/>
      <c r="Q13" s="61"/>
    </row>
    <row r="14" spans="1:17" s="26" customFormat="1" x14ac:dyDescent="0.25">
      <c r="A14" s="65" t="s">
        <v>42</v>
      </c>
      <c r="B14" s="65" t="s">
        <v>43</v>
      </c>
      <c r="C14" s="65" t="s">
        <v>44</v>
      </c>
      <c r="D14" s="65">
        <f t="shared" si="4"/>
        <v>11</v>
      </c>
      <c r="E14" s="26" t="s">
        <v>172</v>
      </c>
      <c r="F14" s="60">
        <f t="shared" si="3"/>
        <v>45858.092499999992</v>
      </c>
      <c r="G14" s="61">
        <v>1.25</v>
      </c>
      <c r="H14" s="61">
        <v>0.25</v>
      </c>
      <c r="I14" s="62">
        <f t="shared" si="0"/>
        <v>45858.154999999992</v>
      </c>
      <c r="J14" s="65"/>
      <c r="K14" s="57">
        <v>40</v>
      </c>
      <c r="L14" s="29">
        <v>10</v>
      </c>
      <c r="M14" s="61">
        <f t="shared" si="1"/>
        <v>4</v>
      </c>
      <c r="N14" s="57"/>
      <c r="O14" s="61"/>
      <c r="P14" s="61"/>
      <c r="Q14" s="61"/>
    </row>
    <row r="15" spans="1:17" s="26" customFormat="1" x14ac:dyDescent="0.25">
      <c r="A15" s="65" t="s">
        <v>45</v>
      </c>
      <c r="B15" s="65" t="s">
        <v>46</v>
      </c>
      <c r="C15" s="65" t="s">
        <v>47</v>
      </c>
      <c r="D15" s="65">
        <f t="shared" si="4"/>
        <v>12</v>
      </c>
      <c r="E15" s="31"/>
      <c r="F15" s="60">
        <f t="shared" si="3"/>
        <v>45858.321666666656</v>
      </c>
      <c r="G15" s="61">
        <v>1.25</v>
      </c>
      <c r="H15" s="61">
        <v>0.25</v>
      </c>
      <c r="I15" s="62">
        <f t="shared" si="0"/>
        <v>45858.384166666656</v>
      </c>
      <c r="J15" s="65"/>
      <c r="K15" s="57">
        <v>40</v>
      </c>
      <c r="L15" s="29">
        <v>10</v>
      </c>
      <c r="M15" s="61">
        <f t="shared" si="1"/>
        <v>4</v>
      </c>
      <c r="N15" s="57"/>
      <c r="O15" s="61"/>
      <c r="P15" s="61"/>
      <c r="Q15" s="61"/>
    </row>
    <row r="16" spans="1:17" s="26" customFormat="1" x14ac:dyDescent="0.25">
      <c r="A16" s="65" t="s">
        <v>48</v>
      </c>
      <c r="B16" s="65" t="s">
        <v>49</v>
      </c>
      <c r="C16" s="65" t="s">
        <v>50</v>
      </c>
      <c r="D16" s="65">
        <f t="shared" si="4"/>
        <v>13</v>
      </c>
      <c r="E16" s="31"/>
      <c r="F16" s="60">
        <f t="shared" si="3"/>
        <v>45858.55083333332</v>
      </c>
      <c r="G16" s="61">
        <v>1.25</v>
      </c>
      <c r="H16" s="61">
        <v>0.25</v>
      </c>
      <c r="I16" s="62">
        <f t="shared" si="0"/>
        <v>45858.61333333332</v>
      </c>
      <c r="J16" s="65"/>
      <c r="K16" s="57">
        <v>40</v>
      </c>
      <c r="L16" s="29">
        <v>10</v>
      </c>
      <c r="M16" s="61">
        <f t="shared" si="1"/>
        <v>4</v>
      </c>
      <c r="N16" s="57"/>
      <c r="O16" s="61"/>
      <c r="P16" s="61"/>
      <c r="Q16" s="61"/>
    </row>
    <row r="17" spans="1:18" s="26" customFormat="1" x14ac:dyDescent="0.25">
      <c r="A17" s="65" t="s">
        <v>51</v>
      </c>
      <c r="B17" s="65" t="s">
        <v>52</v>
      </c>
      <c r="C17" s="65" t="s">
        <v>53</v>
      </c>
      <c r="D17" s="65">
        <f t="shared" si="4"/>
        <v>14</v>
      </c>
      <c r="E17" s="31"/>
      <c r="F17" s="60">
        <f t="shared" si="3"/>
        <v>45858.779999999984</v>
      </c>
      <c r="G17" s="61">
        <v>1.25</v>
      </c>
      <c r="H17" s="61">
        <v>0.25</v>
      </c>
      <c r="I17" s="62">
        <f t="shared" si="0"/>
        <v>45858.842499999984</v>
      </c>
      <c r="J17" s="65"/>
      <c r="K17" s="57">
        <v>40</v>
      </c>
      <c r="L17" s="29">
        <v>10</v>
      </c>
      <c r="M17" s="61">
        <f t="shared" si="1"/>
        <v>4</v>
      </c>
      <c r="N17" s="57"/>
      <c r="O17" s="61"/>
      <c r="P17" s="61"/>
      <c r="Q17" s="61"/>
    </row>
    <row r="18" spans="1:18" s="26" customFormat="1" x14ac:dyDescent="0.25">
      <c r="A18" s="65" t="s">
        <v>54</v>
      </c>
      <c r="B18" s="65" t="s">
        <v>55</v>
      </c>
      <c r="C18" s="65" t="s">
        <v>56</v>
      </c>
      <c r="D18" s="65">
        <f t="shared" si="4"/>
        <v>15</v>
      </c>
      <c r="E18" s="31"/>
      <c r="F18" s="60">
        <f t="shared" si="3"/>
        <v>45859.009166666649</v>
      </c>
      <c r="G18" s="61">
        <v>1.25</v>
      </c>
      <c r="H18" s="61">
        <v>0.25</v>
      </c>
      <c r="I18" s="62">
        <f t="shared" si="0"/>
        <v>45859.071666666649</v>
      </c>
      <c r="J18" s="65"/>
      <c r="K18" s="57">
        <v>88</v>
      </c>
      <c r="L18" s="29">
        <v>10</v>
      </c>
      <c r="M18" s="61">
        <f t="shared" si="1"/>
        <v>8.8000000000000007</v>
      </c>
      <c r="N18" s="57"/>
      <c r="O18" s="61"/>
      <c r="P18" s="61"/>
      <c r="Q18" s="61"/>
    </row>
    <row r="19" spans="1:18" s="26" customFormat="1" x14ac:dyDescent="0.25">
      <c r="A19" s="65" t="s">
        <v>57</v>
      </c>
      <c r="B19" s="65" t="s">
        <v>58</v>
      </c>
      <c r="C19" s="65" t="s">
        <v>59</v>
      </c>
      <c r="D19" s="65">
        <f t="shared" si="4"/>
        <v>16</v>
      </c>
      <c r="E19" s="68"/>
      <c r="F19" s="60">
        <f t="shared" si="3"/>
        <v>45859.438333333317</v>
      </c>
      <c r="G19" s="61">
        <v>1.25</v>
      </c>
      <c r="H19" s="61"/>
      <c r="I19" s="62">
        <f t="shared" si="0"/>
        <v>45859.490416666653</v>
      </c>
      <c r="J19" s="65"/>
      <c r="K19" s="57">
        <v>40</v>
      </c>
      <c r="L19" s="29">
        <v>10</v>
      </c>
      <c r="M19" s="61">
        <f t="shared" si="1"/>
        <v>4</v>
      </c>
      <c r="N19" s="57"/>
      <c r="O19" s="61"/>
      <c r="P19" s="61"/>
      <c r="Q19" s="61"/>
      <c r="R19" s="65"/>
    </row>
    <row r="20" spans="1:18" s="26" customFormat="1" x14ac:dyDescent="0.25">
      <c r="A20" s="65" t="s">
        <v>60</v>
      </c>
      <c r="B20" s="65" t="s">
        <v>61</v>
      </c>
      <c r="C20" s="65" t="s">
        <v>62</v>
      </c>
      <c r="D20" s="65">
        <f t="shared" si="4"/>
        <v>17</v>
      </c>
      <c r="E20" s="68"/>
      <c r="F20" s="60">
        <f t="shared" si="3"/>
        <v>45859.657083333317</v>
      </c>
      <c r="G20" s="61">
        <v>1.25</v>
      </c>
      <c r="H20" s="61"/>
      <c r="I20" s="62">
        <f t="shared" si="0"/>
        <v>45859.709166666653</v>
      </c>
      <c r="J20" s="65"/>
      <c r="K20" s="57">
        <v>40</v>
      </c>
      <c r="L20" s="29">
        <v>10</v>
      </c>
      <c r="M20" s="61">
        <f t="shared" si="1"/>
        <v>4</v>
      </c>
      <c r="N20" s="57"/>
      <c r="O20" s="61"/>
      <c r="P20" s="61"/>
      <c r="Q20" s="61"/>
    </row>
    <row r="21" spans="1:18" s="26" customFormat="1" ht="14.4" x14ac:dyDescent="0.3">
      <c r="A21" s="65" t="s">
        <v>63</v>
      </c>
      <c r="B21" s="65" t="s">
        <v>64</v>
      </c>
      <c r="C21" s="65" t="s">
        <v>65</v>
      </c>
      <c r="D21" s="65">
        <f t="shared" si="4"/>
        <v>18</v>
      </c>
      <c r="E21" s="69" t="s">
        <v>180</v>
      </c>
      <c r="F21" s="60">
        <f t="shared" si="3"/>
        <v>45859.875833333317</v>
      </c>
      <c r="G21" s="61">
        <v>1.25</v>
      </c>
      <c r="H21" s="61"/>
      <c r="I21" s="62">
        <f t="shared" si="0"/>
        <v>45859.927916666653</v>
      </c>
      <c r="J21" s="65"/>
      <c r="K21" s="57">
        <v>40</v>
      </c>
      <c r="L21" s="29">
        <v>10</v>
      </c>
      <c r="M21" s="61">
        <f t="shared" si="1"/>
        <v>4</v>
      </c>
      <c r="N21" s="57"/>
      <c r="O21" s="61"/>
      <c r="P21" s="61"/>
      <c r="Q21" s="61"/>
    </row>
    <row r="22" spans="1:18" s="26" customFormat="1" ht="14.4" x14ac:dyDescent="0.3">
      <c r="A22" s="65" t="s">
        <v>66</v>
      </c>
      <c r="B22" s="65" t="s">
        <v>67</v>
      </c>
      <c r="C22" s="65" t="s">
        <v>68</v>
      </c>
      <c r="D22" s="65">
        <f t="shared" si="4"/>
        <v>19</v>
      </c>
      <c r="E22" s="69" t="s">
        <v>179</v>
      </c>
      <c r="F22" s="60">
        <f t="shared" si="3"/>
        <v>45860.094583333317</v>
      </c>
      <c r="G22" s="61">
        <v>1.25</v>
      </c>
      <c r="H22" s="42">
        <v>0.25</v>
      </c>
      <c r="I22" s="62">
        <f t="shared" si="0"/>
        <v>45860.157083333317</v>
      </c>
      <c r="J22" s="65"/>
      <c r="K22" s="57">
        <v>40</v>
      </c>
      <c r="L22" s="29">
        <v>10</v>
      </c>
      <c r="M22" s="61">
        <f t="shared" si="1"/>
        <v>4</v>
      </c>
      <c r="N22" s="57"/>
      <c r="O22" s="61"/>
      <c r="P22" s="61"/>
      <c r="Q22" s="61"/>
    </row>
    <row r="23" spans="1:18" s="26" customFormat="1" ht="14.4" x14ac:dyDescent="0.3">
      <c r="A23" s="65" t="s">
        <v>69</v>
      </c>
      <c r="B23" s="65" t="s">
        <v>70</v>
      </c>
      <c r="C23" s="65" t="s">
        <v>71</v>
      </c>
      <c r="D23" s="65">
        <f t="shared" si="4"/>
        <v>20</v>
      </c>
      <c r="E23" s="69" t="s">
        <v>178</v>
      </c>
      <c r="F23" s="60">
        <f t="shared" si="3"/>
        <v>45860.323749999981</v>
      </c>
      <c r="G23" s="61">
        <v>1.25</v>
      </c>
      <c r="H23" s="42">
        <v>0.25</v>
      </c>
      <c r="I23" s="62">
        <f t="shared" si="0"/>
        <v>45860.386249999981</v>
      </c>
      <c r="J23" s="65"/>
      <c r="K23" s="57">
        <v>20</v>
      </c>
      <c r="L23" s="29">
        <v>10</v>
      </c>
      <c r="M23" s="61">
        <f t="shared" si="1"/>
        <v>2</v>
      </c>
      <c r="N23" s="57"/>
      <c r="O23" s="61"/>
      <c r="P23" s="61"/>
      <c r="Q23" s="61"/>
    </row>
    <row r="24" spans="1:18" s="26" customFormat="1" ht="14.4" x14ac:dyDescent="0.3">
      <c r="A24" s="65" t="s">
        <v>72</v>
      </c>
      <c r="B24" s="65" t="s">
        <v>73</v>
      </c>
      <c r="C24" s="65" t="s">
        <v>74</v>
      </c>
      <c r="D24" s="65">
        <f t="shared" si="4"/>
        <v>21</v>
      </c>
      <c r="E24" s="69" t="s">
        <v>177</v>
      </c>
      <c r="F24" s="60">
        <f t="shared" si="3"/>
        <v>45860.469583333317</v>
      </c>
      <c r="G24" s="61">
        <v>1.25</v>
      </c>
      <c r="H24" s="42">
        <v>0.25</v>
      </c>
      <c r="I24" s="62">
        <f t="shared" si="0"/>
        <v>45860.532083333317</v>
      </c>
      <c r="J24" s="65"/>
      <c r="K24" s="57">
        <v>20</v>
      </c>
      <c r="L24" s="29">
        <v>10</v>
      </c>
      <c r="M24" s="61">
        <f t="shared" si="1"/>
        <v>2</v>
      </c>
      <c r="N24" s="57"/>
      <c r="O24" s="61"/>
      <c r="P24" s="61"/>
      <c r="Q24" s="61"/>
    </row>
    <row r="25" spans="1:18" s="26" customFormat="1" ht="14.4" x14ac:dyDescent="0.3">
      <c r="A25" s="65" t="s">
        <v>75</v>
      </c>
      <c r="B25" s="65" t="s">
        <v>76</v>
      </c>
      <c r="C25" s="65" t="s">
        <v>77</v>
      </c>
      <c r="D25" s="65">
        <f t="shared" si="4"/>
        <v>22</v>
      </c>
      <c r="E25" s="69" t="s">
        <v>177</v>
      </c>
      <c r="F25" s="60">
        <f t="shared" si="3"/>
        <v>45860.615416666653</v>
      </c>
      <c r="G25" s="61">
        <v>1.25</v>
      </c>
      <c r="H25" s="42">
        <v>0.25</v>
      </c>
      <c r="I25" s="62">
        <f t="shared" si="0"/>
        <v>45860.677916666653</v>
      </c>
      <c r="J25" s="65"/>
      <c r="K25" s="57">
        <v>20</v>
      </c>
      <c r="L25" s="29">
        <v>10</v>
      </c>
      <c r="M25" s="61">
        <f t="shared" si="1"/>
        <v>2</v>
      </c>
      <c r="N25" s="57"/>
      <c r="O25" s="61"/>
      <c r="P25" s="61"/>
      <c r="Q25" s="61"/>
    </row>
    <row r="26" spans="1:18" s="26" customFormat="1" ht="14.4" x14ac:dyDescent="0.3">
      <c r="A26" s="65" t="s">
        <v>78</v>
      </c>
      <c r="B26" s="65" t="s">
        <v>79</v>
      </c>
      <c r="C26" s="65" t="s">
        <v>80</v>
      </c>
      <c r="D26" s="65">
        <f t="shared" si="4"/>
        <v>23</v>
      </c>
      <c r="E26" s="69" t="s">
        <v>176</v>
      </c>
      <c r="F26" s="60">
        <f t="shared" si="3"/>
        <v>45860.761249999989</v>
      </c>
      <c r="G26" s="61">
        <v>1.25</v>
      </c>
      <c r="H26" s="42">
        <v>0.25</v>
      </c>
      <c r="I26" s="62">
        <f t="shared" si="0"/>
        <v>45860.823749999989</v>
      </c>
      <c r="J26" s="65"/>
      <c r="K26" s="57">
        <v>20</v>
      </c>
      <c r="L26" s="29">
        <v>10</v>
      </c>
      <c r="M26" s="61">
        <f t="shared" si="1"/>
        <v>2</v>
      </c>
      <c r="N26" s="57"/>
      <c r="O26" s="61"/>
      <c r="P26" s="61"/>
      <c r="Q26" s="61"/>
    </row>
    <row r="27" spans="1:18" s="26" customFormat="1" x14ac:dyDescent="0.25">
      <c r="A27" s="65" t="s">
        <v>81</v>
      </c>
      <c r="B27" s="65" t="s">
        <v>82</v>
      </c>
      <c r="C27" s="65" t="s">
        <v>83</v>
      </c>
      <c r="D27" s="65">
        <f t="shared" si="4"/>
        <v>24</v>
      </c>
      <c r="E27" s="68"/>
      <c r="F27" s="60">
        <f t="shared" si="3"/>
        <v>45860.907083333324</v>
      </c>
      <c r="G27" s="61">
        <v>1.5</v>
      </c>
      <c r="H27" s="42">
        <v>0.25</v>
      </c>
      <c r="I27" s="62">
        <f t="shared" si="0"/>
        <v>45860.979999999989</v>
      </c>
      <c r="J27" s="65"/>
      <c r="K27" s="57">
        <v>20</v>
      </c>
      <c r="L27" s="29">
        <v>10</v>
      </c>
      <c r="M27" s="61">
        <f t="shared" si="1"/>
        <v>2</v>
      </c>
      <c r="N27" s="57"/>
      <c r="O27" s="61"/>
      <c r="P27" s="61"/>
      <c r="Q27" s="61"/>
    </row>
    <row r="28" spans="1:18" s="26" customFormat="1" x14ac:dyDescent="0.25">
      <c r="A28" s="65" t="s">
        <v>84</v>
      </c>
      <c r="B28" s="65" t="s">
        <v>85</v>
      </c>
      <c r="C28" s="65" t="s">
        <v>86</v>
      </c>
      <c r="D28" s="65">
        <f t="shared" si="4"/>
        <v>25</v>
      </c>
      <c r="E28" s="68"/>
      <c r="F28" s="60">
        <f t="shared" si="3"/>
        <v>45861.063333333324</v>
      </c>
      <c r="G28" s="61">
        <v>1.25</v>
      </c>
      <c r="H28" s="42">
        <v>0.25</v>
      </c>
      <c r="I28" s="62">
        <f t="shared" si="0"/>
        <v>45861.125833333324</v>
      </c>
      <c r="J28" s="65"/>
      <c r="K28" s="57">
        <v>15</v>
      </c>
      <c r="L28" s="29">
        <v>10</v>
      </c>
      <c r="M28" s="61">
        <f t="shared" si="1"/>
        <v>1.5</v>
      </c>
      <c r="N28" s="57"/>
      <c r="O28" s="61"/>
      <c r="P28" s="61"/>
      <c r="Q28" s="61"/>
    </row>
    <row r="29" spans="1:18" s="26" customFormat="1" ht="12.45" customHeight="1" x14ac:dyDescent="0.25">
      <c r="A29" s="65" t="s">
        <v>87</v>
      </c>
      <c r="B29" s="65" t="s">
        <v>88</v>
      </c>
      <c r="C29" s="65" t="s">
        <v>89</v>
      </c>
      <c r="D29" s="65">
        <f t="shared" si="4"/>
        <v>26</v>
      </c>
      <c r="E29" s="68"/>
      <c r="F29" s="60">
        <f t="shared" si="3"/>
        <v>45861.188333333324</v>
      </c>
      <c r="G29" s="61">
        <v>1</v>
      </c>
      <c r="H29" s="42">
        <v>0.25</v>
      </c>
      <c r="I29" s="62">
        <f t="shared" si="0"/>
        <v>45861.24041666666</v>
      </c>
      <c r="J29" s="65"/>
      <c r="K29" s="57">
        <v>2.2999999999999998</v>
      </c>
      <c r="L29" s="29">
        <v>10</v>
      </c>
      <c r="M29" s="61">
        <f t="shared" si="1"/>
        <v>0.22999999999999998</v>
      </c>
      <c r="N29" s="57"/>
      <c r="O29" s="61"/>
      <c r="P29" s="61"/>
      <c r="Q29" s="61"/>
    </row>
    <row r="30" spans="1:18" s="80" customFormat="1" x14ac:dyDescent="0.25">
      <c r="A30" s="81" t="s">
        <v>90</v>
      </c>
      <c r="B30" s="81" t="s">
        <v>91</v>
      </c>
      <c r="C30" s="81" t="s">
        <v>92</v>
      </c>
      <c r="D30" s="81">
        <f t="shared" si="4"/>
        <v>27</v>
      </c>
      <c r="E30" s="82"/>
      <c r="F30" s="83">
        <f t="shared" si="3"/>
        <v>45861.249999999993</v>
      </c>
      <c r="G30" s="84">
        <v>0.5</v>
      </c>
      <c r="H30" s="84"/>
      <c r="I30" s="85">
        <f t="shared" si="0"/>
        <v>45861.270833333328</v>
      </c>
      <c r="J30" s="81"/>
      <c r="K30" s="86">
        <v>20</v>
      </c>
      <c r="L30" s="87">
        <v>10</v>
      </c>
      <c r="M30" s="84">
        <f t="shared" si="1"/>
        <v>2</v>
      </c>
      <c r="N30" s="88" t="s">
        <v>193</v>
      </c>
      <c r="O30" s="79"/>
      <c r="P30" s="78"/>
      <c r="Q30" s="78"/>
    </row>
    <row r="31" spans="1:18" s="26" customFormat="1" x14ac:dyDescent="0.25">
      <c r="A31" s="65" t="s">
        <v>93</v>
      </c>
      <c r="B31" s="65" t="s">
        <v>94</v>
      </c>
      <c r="C31" s="65" t="s">
        <v>95</v>
      </c>
      <c r="D31" s="65">
        <f t="shared" si="4"/>
        <v>28</v>
      </c>
      <c r="E31" s="68"/>
      <c r="F31" s="60">
        <f t="shared" si="3"/>
        <v>45861.354166666664</v>
      </c>
      <c r="G31" s="61">
        <v>0.5</v>
      </c>
      <c r="H31" s="61"/>
      <c r="I31" s="62">
        <f t="shared" si="0"/>
        <v>45861.375</v>
      </c>
      <c r="J31" s="65"/>
      <c r="K31" s="57">
        <v>66</v>
      </c>
      <c r="L31" s="29">
        <v>10</v>
      </c>
      <c r="M31" s="61">
        <f t="shared" si="1"/>
        <v>6.6</v>
      </c>
      <c r="N31" s="57"/>
      <c r="O31" s="61"/>
      <c r="P31" s="61"/>
      <c r="Q31" s="61"/>
    </row>
    <row r="32" spans="1:18" s="26" customFormat="1" ht="14.4" x14ac:dyDescent="0.3">
      <c r="A32" s="65" t="s">
        <v>96</v>
      </c>
      <c r="B32" s="65" t="s">
        <v>97</v>
      </c>
      <c r="C32" s="65" t="s">
        <v>98</v>
      </c>
      <c r="D32" s="65">
        <f t="shared" si="4"/>
        <v>29</v>
      </c>
      <c r="E32" s="69" t="s">
        <v>185</v>
      </c>
      <c r="F32" s="60">
        <f t="shared" si="3"/>
        <v>45861.65</v>
      </c>
      <c r="G32" s="61">
        <v>1</v>
      </c>
      <c r="H32" s="42">
        <v>0.25</v>
      </c>
      <c r="I32" s="62">
        <f t="shared" si="0"/>
        <v>45861.702083333337</v>
      </c>
      <c r="J32" s="65"/>
      <c r="K32" s="57">
        <v>16</v>
      </c>
      <c r="L32" s="29">
        <v>10</v>
      </c>
      <c r="M32" s="61">
        <f t="shared" si="1"/>
        <v>1.6</v>
      </c>
      <c r="N32" s="57"/>
      <c r="O32" s="61"/>
      <c r="P32" s="61"/>
      <c r="Q32" s="61"/>
      <c r="R32" s="65"/>
    </row>
    <row r="33" spans="1:18" s="26" customFormat="1" ht="14.4" x14ac:dyDescent="0.3">
      <c r="A33" s="65" t="s">
        <v>99</v>
      </c>
      <c r="B33" s="65" t="s">
        <v>100</v>
      </c>
      <c r="C33" s="65" t="s">
        <v>101</v>
      </c>
      <c r="D33" s="65">
        <f t="shared" si="4"/>
        <v>30</v>
      </c>
      <c r="E33" s="69" t="s">
        <v>184</v>
      </c>
      <c r="F33" s="60">
        <f t="shared" si="3"/>
        <v>45861.768750000003</v>
      </c>
      <c r="G33" s="61">
        <v>1.25</v>
      </c>
      <c r="H33" s="42">
        <v>0.25</v>
      </c>
      <c r="I33" s="62">
        <f t="shared" si="0"/>
        <v>45861.831250000003</v>
      </c>
      <c r="J33" s="65"/>
      <c r="K33" s="57">
        <v>20</v>
      </c>
      <c r="L33" s="29">
        <v>10</v>
      </c>
      <c r="M33" s="61">
        <f t="shared" si="1"/>
        <v>2</v>
      </c>
      <c r="N33" s="57"/>
      <c r="O33" s="61"/>
      <c r="P33" s="61"/>
      <c r="Q33" s="61"/>
      <c r="R33" s="65"/>
    </row>
    <row r="34" spans="1:18" s="26" customFormat="1" ht="14.4" x14ac:dyDescent="0.3">
      <c r="A34" s="65" t="s">
        <v>102</v>
      </c>
      <c r="B34" s="65" t="s">
        <v>103</v>
      </c>
      <c r="C34" s="65" t="s">
        <v>104</v>
      </c>
      <c r="D34" s="65">
        <f t="shared" si="4"/>
        <v>31</v>
      </c>
      <c r="E34" s="69" t="s">
        <v>183</v>
      </c>
      <c r="F34" s="60">
        <f t="shared" si="3"/>
        <v>45861.914583333339</v>
      </c>
      <c r="G34" s="61">
        <v>1.25</v>
      </c>
      <c r="H34" s="42">
        <v>0.25</v>
      </c>
      <c r="I34" s="62">
        <f t="shared" si="0"/>
        <v>45861.977083333339</v>
      </c>
      <c r="J34" s="65"/>
      <c r="K34" s="57">
        <v>40</v>
      </c>
      <c r="L34" s="29">
        <v>10</v>
      </c>
      <c r="M34" s="61">
        <f t="shared" si="1"/>
        <v>4</v>
      </c>
      <c r="N34" s="57"/>
      <c r="O34" s="61"/>
      <c r="P34" s="61"/>
      <c r="Q34" s="61"/>
      <c r="R34" s="65"/>
    </row>
    <row r="35" spans="1:18" s="26" customFormat="1" ht="15" customHeight="1" x14ac:dyDescent="0.3">
      <c r="A35" s="65" t="s">
        <v>105</v>
      </c>
      <c r="B35" s="65" t="s">
        <v>106</v>
      </c>
      <c r="C35" s="65" t="s">
        <v>107</v>
      </c>
      <c r="D35" s="65">
        <f t="shared" si="4"/>
        <v>32</v>
      </c>
      <c r="E35" s="69" t="s">
        <v>182</v>
      </c>
      <c r="F35" s="60">
        <f t="shared" si="3"/>
        <v>45862.143750000003</v>
      </c>
      <c r="G35" s="61">
        <v>1.25</v>
      </c>
      <c r="H35" s="42">
        <v>0.25</v>
      </c>
      <c r="I35" s="62">
        <f t="shared" si="0"/>
        <v>45862.206250000003</v>
      </c>
      <c r="J35" s="65"/>
      <c r="K35" s="57">
        <v>40</v>
      </c>
      <c r="L35" s="29">
        <v>10</v>
      </c>
      <c r="M35" s="61">
        <f t="shared" si="1"/>
        <v>4</v>
      </c>
      <c r="N35" s="57"/>
      <c r="O35" s="61"/>
      <c r="P35" s="61"/>
      <c r="Q35" s="61"/>
      <c r="R35" s="65"/>
    </row>
    <row r="36" spans="1:18" s="26" customFormat="1" ht="14.4" x14ac:dyDescent="0.3">
      <c r="A36" s="65" t="s">
        <v>108</v>
      </c>
      <c r="B36" s="65" t="s">
        <v>109</v>
      </c>
      <c r="C36" s="65" t="s">
        <v>110</v>
      </c>
      <c r="D36" s="65">
        <f t="shared" si="4"/>
        <v>33</v>
      </c>
      <c r="E36" s="69" t="s">
        <v>181</v>
      </c>
      <c r="F36" s="60">
        <f t="shared" si="3"/>
        <v>45862.372916666667</v>
      </c>
      <c r="G36" s="61">
        <v>1.25</v>
      </c>
      <c r="H36" s="61"/>
      <c r="I36" s="62">
        <f t="shared" si="0"/>
        <v>45862.425000000003</v>
      </c>
      <c r="J36" s="65"/>
      <c r="K36" s="57">
        <v>40</v>
      </c>
      <c r="L36" s="29">
        <v>10</v>
      </c>
      <c r="M36" s="61">
        <f t="shared" si="1"/>
        <v>4</v>
      </c>
      <c r="N36" s="57"/>
      <c r="O36" s="61"/>
      <c r="P36" s="61"/>
      <c r="Q36" s="61"/>
      <c r="R36" s="65"/>
    </row>
    <row r="37" spans="1:18" s="26" customFormat="1" x14ac:dyDescent="0.25">
      <c r="A37" s="65" t="s">
        <v>111</v>
      </c>
      <c r="B37" s="65" t="s">
        <v>112</v>
      </c>
      <c r="C37" s="65" t="s">
        <v>113</v>
      </c>
      <c r="D37" s="65">
        <f t="shared" si="4"/>
        <v>34</v>
      </c>
      <c r="E37" s="68"/>
      <c r="F37" s="60">
        <f t="shared" si="3"/>
        <v>45862.591666666667</v>
      </c>
      <c r="G37" s="61">
        <v>1.25</v>
      </c>
      <c r="H37" s="61"/>
      <c r="I37" s="62">
        <f t="shared" si="0"/>
        <v>45862.643750000003</v>
      </c>
      <c r="J37" s="65"/>
      <c r="K37" s="57">
        <v>40</v>
      </c>
      <c r="L37" s="29">
        <v>10</v>
      </c>
      <c r="M37" s="61">
        <f t="shared" si="1"/>
        <v>4</v>
      </c>
      <c r="N37" s="57"/>
      <c r="O37" s="61"/>
      <c r="P37" s="61"/>
      <c r="Q37" s="61"/>
      <c r="R37" s="65"/>
    </row>
    <row r="38" spans="1:18" s="26" customFormat="1" x14ac:dyDescent="0.25">
      <c r="A38" s="65" t="s">
        <v>114</v>
      </c>
      <c r="B38" s="65" t="s">
        <v>115</v>
      </c>
      <c r="C38" s="65" t="s">
        <v>116</v>
      </c>
      <c r="D38" s="65">
        <f t="shared" si="4"/>
        <v>35</v>
      </c>
      <c r="E38" s="68"/>
      <c r="F38" s="60">
        <f t="shared" si="3"/>
        <v>45862.810416666667</v>
      </c>
      <c r="G38" s="61">
        <v>1.25</v>
      </c>
      <c r="H38" s="61"/>
      <c r="I38" s="62">
        <f t="shared" si="0"/>
        <v>45862.862500000003</v>
      </c>
      <c r="J38" s="65"/>
      <c r="K38" s="57">
        <v>41.5</v>
      </c>
      <c r="L38" s="29">
        <v>10</v>
      </c>
      <c r="M38" s="61">
        <f t="shared" si="1"/>
        <v>4.1500000000000004</v>
      </c>
      <c r="N38" s="57"/>
      <c r="O38" s="61"/>
      <c r="P38" s="61"/>
      <c r="Q38" s="61"/>
      <c r="R38" s="65"/>
    </row>
    <row r="39" spans="1:18" s="26" customFormat="1" x14ac:dyDescent="0.25">
      <c r="A39" s="65" t="s">
        <v>117</v>
      </c>
      <c r="B39" s="65" t="s">
        <v>118</v>
      </c>
      <c r="C39" s="65" t="s">
        <v>119</v>
      </c>
      <c r="D39" s="65">
        <f t="shared" si="4"/>
        <v>36</v>
      </c>
      <c r="E39" s="68"/>
      <c r="F39" s="60">
        <f t="shared" si="3"/>
        <v>45863.035416666673</v>
      </c>
      <c r="G39" s="61">
        <v>1.25</v>
      </c>
      <c r="H39" s="61">
        <v>0.25</v>
      </c>
      <c r="I39" s="62">
        <f t="shared" si="0"/>
        <v>45863.097916666673</v>
      </c>
      <c r="J39" s="65"/>
      <c r="K39" s="57">
        <v>40</v>
      </c>
      <c r="L39" s="29">
        <v>10</v>
      </c>
      <c r="M39" s="61">
        <f t="shared" si="1"/>
        <v>4</v>
      </c>
      <c r="N39" s="57"/>
      <c r="O39" s="61"/>
      <c r="P39" s="61"/>
      <c r="Q39" s="61"/>
    </row>
    <row r="40" spans="1:18" s="26" customFormat="1" x14ac:dyDescent="0.25">
      <c r="A40" s="65" t="s">
        <v>120</v>
      </c>
      <c r="B40" s="65" t="s">
        <v>121</v>
      </c>
      <c r="C40" s="65" t="s">
        <v>122</v>
      </c>
      <c r="D40" s="65">
        <f t="shared" si="4"/>
        <v>37</v>
      </c>
      <c r="E40" s="68"/>
      <c r="F40" s="60">
        <f t="shared" si="3"/>
        <v>45863.264583333337</v>
      </c>
      <c r="G40" s="61">
        <v>1.25</v>
      </c>
      <c r="H40" s="61">
        <v>0.25</v>
      </c>
      <c r="I40" s="62">
        <f t="shared" si="0"/>
        <v>45863.327083333337</v>
      </c>
      <c r="J40" s="65"/>
      <c r="K40" s="57">
        <v>40</v>
      </c>
      <c r="L40" s="29">
        <v>10</v>
      </c>
      <c r="M40" s="61">
        <f t="shared" si="1"/>
        <v>4</v>
      </c>
      <c r="N40" s="57"/>
      <c r="O40" s="61"/>
      <c r="P40" s="61"/>
      <c r="Q40" s="61"/>
    </row>
    <row r="41" spans="1:18" s="26" customFormat="1" ht="14.4" x14ac:dyDescent="0.3">
      <c r="A41" s="65" t="s">
        <v>123</v>
      </c>
      <c r="B41" s="65" t="s">
        <v>124</v>
      </c>
      <c r="C41" s="65" t="s">
        <v>125</v>
      </c>
      <c r="D41" s="65">
        <f t="shared" si="4"/>
        <v>38</v>
      </c>
      <c r="E41" s="69" t="s">
        <v>188</v>
      </c>
      <c r="F41" s="60">
        <f t="shared" si="3"/>
        <v>45863.493750000001</v>
      </c>
      <c r="G41" s="61">
        <v>1.25</v>
      </c>
      <c r="H41" s="61">
        <v>0.25</v>
      </c>
      <c r="I41" s="62">
        <f t="shared" si="0"/>
        <v>45863.556250000001</v>
      </c>
      <c r="J41" s="65"/>
      <c r="K41" s="57">
        <v>40</v>
      </c>
      <c r="L41" s="29">
        <v>10</v>
      </c>
      <c r="M41" s="61">
        <f t="shared" si="1"/>
        <v>4</v>
      </c>
      <c r="N41" s="57"/>
      <c r="O41" s="61"/>
      <c r="P41" s="61"/>
      <c r="Q41" s="61"/>
    </row>
    <row r="42" spans="1:18" s="26" customFormat="1" ht="14.4" x14ac:dyDescent="0.3">
      <c r="A42" s="65" t="s">
        <v>126</v>
      </c>
      <c r="B42" s="65" t="s">
        <v>127</v>
      </c>
      <c r="C42" s="65" t="s">
        <v>128</v>
      </c>
      <c r="D42" s="65">
        <f t="shared" si="4"/>
        <v>39</v>
      </c>
      <c r="E42" s="69" t="s">
        <v>188</v>
      </c>
      <c r="F42" s="60">
        <f t="shared" si="3"/>
        <v>45863.722916666666</v>
      </c>
      <c r="G42" s="61">
        <v>1.25</v>
      </c>
      <c r="H42" s="61">
        <v>0.25</v>
      </c>
      <c r="I42" s="62">
        <f t="shared" si="0"/>
        <v>45863.785416666666</v>
      </c>
      <c r="J42" s="65"/>
      <c r="K42" s="57">
        <v>40</v>
      </c>
      <c r="L42" s="29">
        <v>10</v>
      </c>
      <c r="M42" s="61">
        <f t="shared" si="1"/>
        <v>4</v>
      </c>
      <c r="N42" s="57"/>
      <c r="O42" s="61"/>
      <c r="P42" s="61"/>
      <c r="Q42" s="61"/>
    </row>
    <row r="43" spans="1:18" s="26" customFormat="1" ht="14.4" x14ac:dyDescent="0.3">
      <c r="A43" s="65" t="s">
        <v>129</v>
      </c>
      <c r="B43" s="65" t="s">
        <v>130</v>
      </c>
      <c r="C43" s="65" t="s">
        <v>131</v>
      </c>
      <c r="D43" s="65">
        <f t="shared" si="4"/>
        <v>40</v>
      </c>
      <c r="E43" s="69" t="s">
        <v>187</v>
      </c>
      <c r="F43" s="60">
        <f t="shared" si="3"/>
        <v>45863.95208333333</v>
      </c>
      <c r="G43" s="61">
        <v>1.25</v>
      </c>
      <c r="H43" s="61">
        <v>0.25</v>
      </c>
      <c r="I43" s="62">
        <f t="shared" si="0"/>
        <v>45864.01458333333</v>
      </c>
      <c r="J43" s="65"/>
      <c r="K43" s="57">
        <v>20</v>
      </c>
      <c r="L43" s="29">
        <v>10</v>
      </c>
      <c r="M43" s="61">
        <f t="shared" si="1"/>
        <v>2</v>
      </c>
      <c r="N43" s="57"/>
      <c r="O43" s="61"/>
      <c r="P43" s="61"/>
      <c r="Q43" s="61"/>
    </row>
    <row r="44" spans="1:18" s="26" customFormat="1" ht="14.4" x14ac:dyDescent="0.3">
      <c r="A44" s="65" t="s">
        <v>132</v>
      </c>
      <c r="B44" s="65" t="s">
        <v>133</v>
      </c>
      <c r="C44" s="65" t="s">
        <v>134</v>
      </c>
      <c r="D44" s="65">
        <f t="shared" si="4"/>
        <v>41</v>
      </c>
      <c r="E44" s="69" t="s">
        <v>186</v>
      </c>
      <c r="F44" s="60">
        <f t="shared" si="3"/>
        <v>45864.097916666666</v>
      </c>
      <c r="G44" s="61">
        <v>1.25</v>
      </c>
      <c r="H44" s="61">
        <v>0.25</v>
      </c>
      <c r="I44" s="62">
        <f t="shared" si="0"/>
        <v>45864.160416666666</v>
      </c>
      <c r="J44" s="65"/>
      <c r="K44" s="57">
        <v>44</v>
      </c>
      <c r="L44" s="29">
        <v>10</v>
      </c>
      <c r="M44" s="61">
        <f t="shared" si="1"/>
        <v>4.4000000000000004</v>
      </c>
      <c r="N44" s="57"/>
      <c r="O44" s="61"/>
      <c r="P44" s="61"/>
      <c r="Q44" s="61"/>
    </row>
    <row r="45" spans="1:18" s="26" customFormat="1" ht="14.4" x14ac:dyDescent="0.3">
      <c r="A45" s="26" t="s">
        <v>135</v>
      </c>
      <c r="B45" s="26" t="s">
        <v>136</v>
      </c>
      <c r="C45" s="26" t="s">
        <v>137</v>
      </c>
      <c r="D45" s="65">
        <f t="shared" si="4"/>
        <v>42</v>
      </c>
      <c r="E45" s="69" t="s">
        <v>189</v>
      </c>
      <c r="F45" s="60">
        <f t="shared" si="3"/>
        <v>45864.34375</v>
      </c>
      <c r="G45" s="61">
        <v>1.25</v>
      </c>
      <c r="H45" s="32"/>
      <c r="I45" s="62">
        <f t="shared" si="0"/>
        <v>45864.395833333336</v>
      </c>
      <c r="K45" s="70">
        <v>20</v>
      </c>
      <c r="L45" s="29">
        <v>10</v>
      </c>
      <c r="M45" s="32">
        <f t="shared" si="1"/>
        <v>2</v>
      </c>
      <c r="N45" s="31"/>
      <c r="O45" s="32"/>
      <c r="P45" s="61"/>
      <c r="Q45" s="61"/>
    </row>
    <row r="46" spans="1:18" s="26" customFormat="1" ht="14.4" x14ac:dyDescent="0.3">
      <c r="A46" s="26" t="s">
        <v>138</v>
      </c>
      <c r="B46" s="26" t="s">
        <v>139</v>
      </c>
      <c r="C46" s="26" t="s">
        <v>140</v>
      </c>
      <c r="D46" s="65">
        <f t="shared" si="4"/>
        <v>43</v>
      </c>
      <c r="E46" s="69" t="s">
        <v>190</v>
      </c>
      <c r="F46" s="60">
        <f t="shared" si="3"/>
        <v>45864.479166666672</v>
      </c>
      <c r="G46" s="61">
        <v>1.25</v>
      </c>
      <c r="H46" s="32"/>
      <c r="I46" s="62">
        <f t="shared" si="0"/>
        <v>45864.531250000007</v>
      </c>
      <c r="K46" s="70">
        <v>16</v>
      </c>
      <c r="L46" s="29">
        <v>10</v>
      </c>
      <c r="M46" s="32">
        <f t="shared" si="1"/>
        <v>1.6</v>
      </c>
      <c r="N46" s="31"/>
      <c r="O46" s="32"/>
      <c r="P46" s="61"/>
      <c r="Q46" s="61"/>
    </row>
    <row r="47" spans="1:18" s="26" customFormat="1" ht="14.4" x14ac:dyDescent="0.3">
      <c r="A47" s="26" t="s">
        <v>141</v>
      </c>
      <c r="B47" s="26" t="s">
        <v>142</v>
      </c>
      <c r="C47" s="26" t="s">
        <v>143</v>
      </c>
      <c r="D47" s="65">
        <f t="shared" si="4"/>
        <v>44</v>
      </c>
      <c r="F47" s="60">
        <f t="shared" si="3"/>
        <v>45864.597916666673</v>
      </c>
      <c r="G47" s="61">
        <v>1.25</v>
      </c>
      <c r="H47" s="32"/>
      <c r="I47" s="62">
        <f t="shared" si="0"/>
        <v>45864.650000000009</v>
      </c>
      <c r="K47" s="70">
        <v>8</v>
      </c>
      <c r="L47" s="29">
        <v>10</v>
      </c>
      <c r="M47" s="32">
        <f t="shared" si="1"/>
        <v>0.8</v>
      </c>
      <c r="N47" s="31"/>
      <c r="O47" s="32"/>
      <c r="P47" s="61"/>
      <c r="Q47" s="61"/>
    </row>
    <row r="48" spans="1:18" s="26" customFormat="1" ht="14.4" x14ac:dyDescent="0.3">
      <c r="A48" s="26" t="s">
        <v>144</v>
      </c>
      <c r="B48" s="26" t="s">
        <v>145</v>
      </c>
      <c r="C48" s="26" t="s">
        <v>146</v>
      </c>
      <c r="D48" s="65">
        <f t="shared" si="4"/>
        <v>45</v>
      </c>
      <c r="F48" s="60">
        <f t="shared" si="3"/>
        <v>45864.683333333342</v>
      </c>
      <c r="G48" s="32">
        <v>0.5</v>
      </c>
      <c r="H48" s="32"/>
      <c r="I48" s="62">
        <f t="shared" si="0"/>
        <v>45864.704166666677</v>
      </c>
      <c r="K48" s="70">
        <v>40</v>
      </c>
      <c r="L48" s="29">
        <v>10</v>
      </c>
      <c r="M48" s="32">
        <f t="shared" si="1"/>
        <v>4</v>
      </c>
      <c r="N48" s="31"/>
      <c r="O48" s="32"/>
      <c r="P48" s="32"/>
      <c r="Q48" s="32"/>
    </row>
    <row r="49" spans="1:18" s="26" customFormat="1" ht="12.45" customHeight="1" x14ac:dyDescent="0.25">
      <c r="A49" s="65" t="s">
        <v>147</v>
      </c>
      <c r="B49" s="65" t="s">
        <v>148</v>
      </c>
      <c r="C49" s="65" t="s">
        <v>149</v>
      </c>
      <c r="D49" s="65">
        <f t="shared" si="4"/>
        <v>46</v>
      </c>
      <c r="E49" s="68"/>
      <c r="F49" s="60">
        <f t="shared" si="3"/>
        <v>45864.870833333342</v>
      </c>
      <c r="G49" s="61">
        <v>0.5</v>
      </c>
      <c r="H49" s="61">
        <v>0.25</v>
      </c>
      <c r="I49" s="62">
        <f t="shared" si="0"/>
        <v>45864.902083333342</v>
      </c>
      <c r="J49" s="65"/>
      <c r="K49" s="57">
        <v>2</v>
      </c>
      <c r="L49" s="29">
        <v>10</v>
      </c>
      <c r="M49" s="61">
        <f t="shared" si="1"/>
        <v>0.2</v>
      </c>
      <c r="N49" s="57"/>
      <c r="O49" s="61"/>
      <c r="P49" s="61"/>
      <c r="Q49" s="61"/>
    </row>
    <row r="50" spans="1:18" s="26" customFormat="1" x14ac:dyDescent="0.25">
      <c r="A50" s="65" t="s">
        <v>150</v>
      </c>
      <c r="B50" s="65" t="s">
        <v>151</v>
      </c>
      <c r="C50" s="65" t="s">
        <v>152</v>
      </c>
      <c r="D50" s="65">
        <f t="shared" si="4"/>
        <v>47</v>
      </c>
      <c r="E50" s="68"/>
      <c r="F50" s="60">
        <f t="shared" si="3"/>
        <v>45864.910416666673</v>
      </c>
      <c r="G50" s="61">
        <v>0.5</v>
      </c>
      <c r="H50" s="61">
        <v>0.25</v>
      </c>
      <c r="I50" s="62">
        <f t="shared" si="0"/>
        <v>45864.941666666673</v>
      </c>
      <c r="J50" s="65"/>
      <c r="K50" s="57">
        <v>27</v>
      </c>
      <c r="L50" s="29">
        <v>10</v>
      </c>
      <c r="M50" s="61">
        <f t="shared" si="1"/>
        <v>2.7</v>
      </c>
      <c r="N50" s="57"/>
      <c r="O50" s="61"/>
      <c r="P50" s="61"/>
      <c r="Q50" s="61"/>
      <c r="R50" s="65"/>
    </row>
    <row r="51" spans="1:18" s="26" customFormat="1" x14ac:dyDescent="0.25">
      <c r="A51" s="65" t="s">
        <v>153</v>
      </c>
      <c r="B51" s="65" t="s">
        <v>154</v>
      </c>
      <c r="C51" s="65" t="s">
        <v>155</v>
      </c>
      <c r="D51" s="65">
        <f t="shared" si="4"/>
        <v>48</v>
      </c>
      <c r="E51" s="68"/>
      <c r="F51" s="60">
        <f t="shared" si="3"/>
        <v>45865.054166666676</v>
      </c>
      <c r="G51" s="61">
        <v>1.5</v>
      </c>
      <c r="H51" s="61">
        <v>0.25</v>
      </c>
      <c r="I51" s="62">
        <f t="shared" si="0"/>
        <v>45865.12708333334</v>
      </c>
      <c r="J51" s="65"/>
      <c r="K51" s="57">
        <v>13.6</v>
      </c>
      <c r="L51" s="29">
        <v>10</v>
      </c>
      <c r="M51" s="61">
        <f t="shared" si="1"/>
        <v>1.3599999999999999</v>
      </c>
      <c r="N51" s="57"/>
      <c r="O51" s="61"/>
      <c r="P51" s="61"/>
      <c r="Q51" s="61"/>
      <c r="R51" s="65"/>
    </row>
    <row r="52" spans="1:18" s="26" customFormat="1" x14ac:dyDescent="0.25">
      <c r="A52" s="65" t="s">
        <v>156</v>
      </c>
      <c r="B52" s="65" t="s">
        <v>157</v>
      </c>
      <c r="C52" s="65" t="s">
        <v>158</v>
      </c>
      <c r="D52" s="65">
        <f t="shared" si="4"/>
        <v>49</v>
      </c>
      <c r="E52" s="68"/>
      <c r="F52" s="60">
        <f t="shared" si="3"/>
        <v>45865.183750000004</v>
      </c>
      <c r="G52" s="61">
        <v>0.5</v>
      </c>
      <c r="H52" s="61"/>
      <c r="I52" s="62">
        <f t="shared" si="0"/>
        <v>45865.20458333334</v>
      </c>
      <c r="J52" s="65"/>
      <c r="K52" s="57">
        <v>25</v>
      </c>
      <c r="L52" s="29">
        <v>10</v>
      </c>
      <c r="M52" s="61">
        <f t="shared" si="1"/>
        <v>2.5</v>
      </c>
      <c r="N52" s="57"/>
      <c r="O52" s="61"/>
      <c r="P52" s="61"/>
      <c r="Q52" s="61"/>
      <c r="R52" s="65"/>
    </row>
    <row r="53" spans="1:18" s="26" customFormat="1" x14ac:dyDescent="0.25">
      <c r="A53" s="65" t="s">
        <v>159</v>
      </c>
      <c r="B53" s="65" t="s">
        <v>160</v>
      </c>
      <c r="C53" s="65" t="s">
        <v>161</v>
      </c>
      <c r="D53" s="65">
        <f t="shared" si="4"/>
        <v>50</v>
      </c>
      <c r="E53" s="68"/>
      <c r="F53" s="60">
        <f t="shared" si="3"/>
        <v>45865.308750000004</v>
      </c>
      <c r="G53" s="61">
        <v>0.5</v>
      </c>
      <c r="H53" s="61"/>
      <c r="I53" s="62">
        <f t="shared" si="0"/>
        <v>45865.32958333334</v>
      </c>
      <c r="J53" s="65"/>
      <c r="K53" s="57">
        <v>4.8</v>
      </c>
      <c r="L53" s="29">
        <v>10</v>
      </c>
      <c r="M53" s="61">
        <f t="shared" si="1"/>
        <v>0.48</v>
      </c>
      <c r="N53" s="57"/>
      <c r="O53" s="61"/>
      <c r="P53" s="61"/>
      <c r="Q53" s="61"/>
      <c r="R53" s="65"/>
    </row>
    <row r="54" spans="1:18" s="26" customFormat="1" ht="17.7" customHeight="1" x14ac:dyDescent="0.25">
      <c r="A54" s="65" t="s">
        <v>162</v>
      </c>
      <c r="B54" s="65" t="s">
        <v>163</v>
      </c>
      <c r="C54" s="65" t="s">
        <v>164</v>
      </c>
      <c r="D54" s="65">
        <f t="shared" si="4"/>
        <v>51</v>
      </c>
      <c r="E54" s="68"/>
      <c r="F54" s="60">
        <f t="shared" si="3"/>
        <v>45865.349583333336</v>
      </c>
      <c r="G54" s="61">
        <v>0.5</v>
      </c>
      <c r="H54" s="61"/>
      <c r="I54" s="62">
        <f t="shared" si="0"/>
        <v>45865.370416666672</v>
      </c>
      <c r="J54" s="65"/>
      <c r="K54" s="57">
        <v>5.6</v>
      </c>
      <c r="L54" s="29">
        <v>10</v>
      </c>
      <c r="M54" s="61">
        <f t="shared" si="1"/>
        <v>0.55999999999999994</v>
      </c>
      <c r="N54" s="57"/>
      <c r="O54" s="61"/>
      <c r="P54" s="61"/>
      <c r="Q54" s="61"/>
      <c r="R54" s="65"/>
    </row>
    <row r="55" spans="1:18" s="26" customFormat="1" x14ac:dyDescent="0.25">
      <c r="A55" s="65" t="s">
        <v>165</v>
      </c>
      <c r="B55" s="65" t="s">
        <v>166</v>
      </c>
      <c r="C55" s="65" t="s">
        <v>167</v>
      </c>
      <c r="D55" s="65">
        <f t="shared" si="4"/>
        <v>52</v>
      </c>
      <c r="E55" s="68"/>
      <c r="F55" s="60">
        <f t="shared" si="3"/>
        <v>45865.393750000003</v>
      </c>
      <c r="G55" s="61">
        <v>1</v>
      </c>
      <c r="H55" s="61"/>
      <c r="I55" s="62">
        <f t="shared" si="0"/>
        <v>45865.435416666667</v>
      </c>
      <c r="J55" s="65"/>
      <c r="K55" s="57">
        <v>155</v>
      </c>
      <c r="L55" s="29">
        <v>10</v>
      </c>
      <c r="M55" s="61">
        <f t="shared" si="1"/>
        <v>15.5</v>
      </c>
      <c r="N55" s="57"/>
      <c r="O55" s="61"/>
      <c r="P55" s="61"/>
      <c r="Q55" s="61"/>
      <c r="R55" s="65"/>
    </row>
    <row r="56" spans="1:18" ht="13.8" thickBot="1" x14ac:dyDescent="0.3">
      <c r="A56" s="33" t="s">
        <v>168</v>
      </c>
      <c r="B56" s="33"/>
      <c r="C56" s="33"/>
      <c r="D56" s="33"/>
      <c r="E56" s="34"/>
      <c r="F56" s="24">
        <f t="shared" si="3"/>
        <v>45866.081250000003</v>
      </c>
      <c r="G56" s="13">
        <v>0</v>
      </c>
      <c r="H56" s="13"/>
      <c r="I56" s="25">
        <f t="shared" si="0"/>
        <v>45866.081250000003</v>
      </c>
      <c r="J56" s="33"/>
      <c r="K56" s="23">
        <v>12</v>
      </c>
      <c r="L56" s="29">
        <v>10</v>
      </c>
      <c r="M56" s="13">
        <f>K56/L56</f>
        <v>1.2</v>
      </c>
      <c r="N56" s="23"/>
      <c r="O56" s="13"/>
      <c r="P56" s="13"/>
      <c r="Q56" s="13"/>
    </row>
    <row r="57" spans="1:18" ht="15.6" x14ac:dyDescent="0.3">
      <c r="A57" s="36" t="s">
        <v>169</v>
      </c>
      <c r="B57" s="37"/>
      <c r="C57" s="37"/>
      <c r="D57" s="37"/>
      <c r="E57" s="38"/>
      <c r="F57" s="71">
        <f t="shared" ref="F57" si="5">(IF(J56&gt;0,J56,I56)+M56/24)</f>
        <v>45866.131250000006</v>
      </c>
      <c r="G57" s="13"/>
      <c r="H57" s="13"/>
      <c r="I57" s="25"/>
      <c r="J57" s="33"/>
      <c r="K57" s="23"/>
      <c r="L57" s="23"/>
      <c r="M57" s="13"/>
      <c r="N57" s="23"/>
      <c r="O57" s="13"/>
      <c r="P57" s="13"/>
      <c r="Q57" s="13"/>
    </row>
    <row r="58" spans="1:18" s="46" customFormat="1" ht="15.6" x14ac:dyDescent="0.3">
      <c r="A58" s="39"/>
      <c r="B58" s="39"/>
      <c r="C58" s="39"/>
      <c r="D58" s="39" t="s">
        <v>191</v>
      </c>
      <c r="E58" s="40"/>
      <c r="F58" s="72">
        <v>45866.006249999999</v>
      </c>
      <c r="G58" s="42"/>
      <c r="H58" s="42"/>
      <c r="I58" s="43"/>
      <c r="J58" s="39"/>
      <c r="K58" s="44"/>
      <c r="L58" s="45"/>
      <c r="M58" s="42"/>
      <c r="N58" s="44"/>
      <c r="O58" s="42"/>
      <c r="P58" s="42"/>
      <c r="Q58" s="42"/>
      <c r="R58" s="39"/>
    </row>
    <row r="59" spans="1:18" s="46" customFormat="1" x14ac:dyDescent="0.25">
      <c r="A59" s="39"/>
      <c r="B59" s="39"/>
      <c r="C59" s="39"/>
      <c r="D59" s="39"/>
      <c r="E59" s="40"/>
      <c r="F59" s="41"/>
      <c r="G59" s="42"/>
      <c r="H59" s="42"/>
      <c r="I59" s="43"/>
      <c r="J59" s="39"/>
      <c r="K59" s="44"/>
      <c r="L59" s="45"/>
      <c r="M59" s="42"/>
      <c r="N59" s="44"/>
      <c r="O59" s="42"/>
      <c r="P59" s="42"/>
      <c r="Q59" s="42"/>
      <c r="R59" s="39"/>
    </row>
    <row r="60" spans="1:18" s="26" customFormat="1" ht="14.4" x14ac:dyDescent="0.3">
      <c r="A60" s="14"/>
      <c r="B60" s="14"/>
      <c r="C60" s="14"/>
      <c r="D60" s="14"/>
      <c r="E60" s="14"/>
      <c r="F60" s="47"/>
      <c r="G60" s="27"/>
      <c r="H60" s="27"/>
      <c r="I60" s="25"/>
      <c r="K60" s="35"/>
      <c r="L60" s="48"/>
      <c r="M60" s="30"/>
      <c r="N60" s="31"/>
      <c r="O60" s="32"/>
      <c r="P60" s="27"/>
      <c r="Q60" s="27"/>
    </row>
    <row r="61" spans="1:18" s="26" customFormat="1" ht="14.4" x14ac:dyDescent="0.3">
      <c r="A61" s="14"/>
      <c r="B61" s="14"/>
      <c r="C61" s="14"/>
      <c r="D61" s="14"/>
      <c r="E61" s="14"/>
      <c r="F61" s="47"/>
      <c r="G61" s="27"/>
      <c r="H61" s="27"/>
      <c r="I61" s="25"/>
      <c r="K61" s="35"/>
      <c r="L61" s="48"/>
      <c r="M61" s="30"/>
      <c r="N61" s="31"/>
      <c r="O61" s="32"/>
      <c r="P61" s="27"/>
      <c r="Q61" s="27"/>
    </row>
    <row r="62" spans="1:18" s="26" customFormat="1" ht="14.4" x14ac:dyDescent="0.3">
      <c r="A62" s="14"/>
      <c r="B62" s="14"/>
      <c r="C62" s="14"/>
      <c r="D62" s="14"/>
      <c r="E62" s="14"/>
      <c r="F62" s="47"/>
      <c r="G62" s="27"/>
      <c r="H62" s="27"/>
      <c r="I62" s="25"/>
      <c r="K62" s="35"/>
      <c r="L62" s="48"/>
      <c r="M62" s="30"/>
      <c r="N62" s="31"/>
      <c r="O62" s="32"/>
      <c r="P62" s="27"/>
      <c r="Q62" s="27"/>
    </row>
    <row r="63" spans="1:18" s="26" customFormat="1" ht="14.4" x14ac:dyDescent="0.3">
      <c r="A63" s="14"/>
      <c r="B63" s="14"/>
      <c r="C63" s="14"/>
      <c r="D63" s="14"/>
      <c r="E63" s="14"/>
      <c r="F63" s="47"/>
      <c r="G63" s="27"/>
      <c r="H63" s="27"/>
      <c r="I63" s="25"/>
      <c r="K63" s="35"/>
      <c r="L63" s="48"/>
      <c r="M63" s="30"/>
      <c r="N63" s="31"/>
      <c r="O63" s="32"/>
      <c r="P63" s="27"/>
      <c r="Q63" s="27"/>
    </row>
    <row r="64" spans="1:18" x14ac:dyDescent="0.25">
      <c r="A64" s="33"/>
      <c r="B64" s="33"/>
      <c r="C64" s="33"/>
      <c r="D64" s="33"/>
      <c r="E64" s="34"/>
      <c r="F64" s="47"/>
      <c r="G64" s="13"/>
      <c r="H64" s="13"/>
      <c r="I64" s="25"/>
      <c r="J64" s="33"/>
      <c r="K64" s="23"/>
      <c r="L64" s="49"/>
      <c r="M64" s="13"/>
      <c r="N64" s="23"/>
      <c r="O64" s="13"/>
      <c r="P64" s="13"/>
      <c r="Q64" s="13"/>
    </row>
    <row r="65" spans="1:17" x14ac:dyDescent="0.25">
      <c r="A65" s="50"/>
      <c r="B65" s="50"/>
      <c r="C65" s="50"/>
      <c r="D65" s="50"/>
      <c r="E65" s="51"/>
      <c r="F65" s="47"/>
      <c r="G65" s="13"/>
      <c r="H65" s="13"/>
      <c r="I65" s="25"/>
      <c r="J65" s="33"/>
      <c r="K65" s="23"/>
      <c r="L65" s="23"/>
      <c r="M65" s="13"/>
      <c r="N65" s="23"/>
      <c r="O65" s="13"/>
      <c r="P65" s="13"/>
      <c r="Q65" s="13"/>
    </row>
    <row r="70" spans="1:17" x14ac:dyDescent="0.25">
      <c r="A70" s="33"/>
      <c r="B70" s="33"/>
      <c r="C70" s="33"/>
      <c r="D70" s="33"/>
      <c r="F70" s="47"/>
      <c r="G70" s="13"/>
      <c r="H70" s="13"/>
      <c r="I70" s="25"/>
      <c r="J70" s="33"/>
      <c r="K70" s="52"/>
      <c r="L70" s="49"/>
      <c r="M70" s="13"/>
      <c r="N70" s="23"/>
      <c r="O70" s="53"/>
      <c r="P70" s="13"/>
      <c r="Q70" s="13"/>
    </row>
    <row r="71" spans="1:17" x14ac:dyDescent="0.25">
      <c r="A71" s="33"/>
      <c r="B71" s="33"/>
      <c r="C71" s="33"/>
      <c r="D71" s="33"/>
      <c r="F71" s="47"/>
      <c r="G71" s="13"/>
      <c r="H71" s="13"/>
      <c r="I71" s="25"/>
      <c r="J71" s="33"/>
      <c r="K71" s="52"/>
      <c r="L71" s="49"/>
      <c r="M71" s="13"/>
      <c r="N71" s="23"/>
      <c r="O71" s="53"/>
      <c r="P71" s="13"/>
      <c r="Q71" s="13"/>
    </row>
    <row r="72" spans="1:17" x14ac:dyDescent="0.25">
      <c r="A72" s="33"/>
      <c r="B72" s="33"/>
      <c r="C72" s="33"/>
      <c r="D72" s="33"/>
      <c r="E72" s="34"/>
      <c r="F72" s="47"/>
      <c r="G72" s="13"/>
      <c r="H72" s="13"/>
      <c r="I72" s="25"/>
      <c r="J72" s="33"/>
      <c r="K72" s="23"/>
      <c r="L72" s="49"/>
      <c r="M72" s="13"/>
      <c r="N72" s="23"/>
      <c r="O72" s="13"/>
      <c r="P72" s="13"/>
      <c r="Q72" s="13"/>
    </row>
    <row r="73" spans="1:17" x14ac:dyDescent="0.25">
      <c r="A73" s="33"/>
      <c r="B73" s="33"/>
      <c r="C73" s="33"/>
      <c r="D73" s="33"/>
      <c r="E73" s="34"/>
      <c r="F73" s="47"/>
      <c r="G73" s="13"/>
      <c r="H73" s="13"/>
      <c r="I73" s="25"/>
      <c r="J73" s="33"/>
      <c r="K73" s="23"/>
      <c r="L73" s="49"/>
      <c r="M73" s="13"/>
      <c r="N73" s="23"/>
      <c r="O73" s="13"/>
      <c r="P73" s="13"/>
      <c r="Q73" s="13"/>
    </row>
    <row r="74" spans="1:17" x14ac:dyDescent="0.25">
      <c r="A74" s="33"/>
      <c r="B74" s="33"/>
      <c r="C74" s="33"/>
      <c r="D74" s="33"/>
      <c r="E74" s="34"/>
      <c r="F74" s="47"/>
      <c r="G74" s="13"/>
      <c r="H74" s="13"/>
      <c r="I74" s="25"/>
      <c r="J74" s="33"/>
      <c r="K74" s="23"/>
      <c r="L74" s="49"/>
      <c r="M74" s="13"/>
      <c r="N74" s="23"/>
      <c r="O74" s="13"/>
      <c r="P74" s="13"/>
      <c r="Q74" s="13"/>
    </row>
    <row r="75" spans="1:17" x14ac:dyDescent="0.25">
      <c r="A75" s="33"/>
      <c r="B75" s="33"/>
      <c r="C75" s="33"/>
      <c r="D75" s="33"/>
      <c r="E75" s="34"/>
      <c r="F75" s="47"/>
      <c r="G75" s="13"/>
      <c r="H75" s="13"/>
      <c r="I75" s="25"/>
      <c r="J75" s="33"/>
      <c r="K75" s="23"/>
      <c r="L75" s="49"/>
      <c r="M75" s="13"/>
      <c r="N75" s="23"/>
      <c r="O75" s="13"/>
      <c r="P75" s="13"/>
      <c r="Q75" s="13"/>
    </row>
    <row r="76" spans="1:17" x14ac:dyDescent="0.25">
      <c r="A76" s="33"/>
      <c r="B76" s="33"/>
      <c r="C76" s="33"/>
      <c r="D76" s="33"/>
      <c r="E76" s="34"/>
      <c r="F76" s="47"/>
      <c r="G76" s="13"/>
      <c r="H76" s="13"/>
      <c r="I76" s="25"/>
      <c r="J76" s="33"/>
      <c r="K76" s="23"/>
      <c r="L76" s="49"/>
      <c r="M76" s="13"/>
      <c r="N76" s="23"/>
      <c r="O76" s="13"/>
      <c r="P76" s="13"/>
      <c r="Q76" s="13"/>
    </row>
    <row r="77" spans="1:17" x14ac:dyDescent="0.25">
      <c r="A77" s="33"/>
      <c r="B77" s="33"/>
      <c r="C77" s="33"/>
      <c r="D77" s="33"/>
      <c r="E77" s="34"/>
      <c r="F77" s="47"/>
      <c r="G77" s="13"/>
      <c r="H77" s="13"/>
      <c r="I77" s="25"/>
      <c r="J77" s="33"/>
      <c r="K77" s="23"/>
      <c r="L77" s="49"/>
      <c r="M77" s="13"/>
      <c r="N77" s="23"/>
      <c r="O77" s="13"/>
      <c r="P77" s="13"/>
      <c r="Q77" s="13"/>
    </row>
    <row r="78" spans="1:17" x14ac:dyDescent="0.25">
      <c r="A78" s="33"/>
      <c r="B78" s="33"/>
      <c r="C78" s="33"/>
      <c r="D78" s="33"/>
      <c r="E78" s="34"/>
      <c r="F78" s="47"/>
      <c r="G78" s="13"/>
      <c r="H78" s="13"/>
      <c r="I78" s="25"/>
      <c r="J78" s="33"/>
      <c r="K78" s="23"/>
      <c r="L78" s="49"/>
      <c r="M78" s="13"/>
      <c r="N78" s="23"/>
      <c r="O78" s="13"/>
      <c r="P78" s="13"/>
      <c r="Q78" s="13"/>
    </row>
    <row r="79" spans="1:17" x14ac:dyDescent="0.25">
      <c r="A79" s="33"/>
      <c r="B79" s="33"/>
      <c r="C79" s="33"/>
      <c r="D79" s="33"/>
      <c r="E79" s="34"/>
      <c r="F79" s="47"/>
      <c r="G79" s="13"/>
      <c r="H79" s="13"/>
      <c r="I79" s="25"/>
      <c r="J79" s="33"/>
      <c r="K79" s="23"/>
      <c r="L79" s="49"/>
      <c r="M79" s="13"/>
      <c r="N79" s="23"/>
      <c r="O79" s="13"/>
      <c r="P79" s="13"/>
      <c r="Q79" s="13"/>
    </row>
    <row r="80" spans="1:17" x14ac:dyDescent="0.25">
      <c r="A80" s="33"/>
      <c r="B80" s="33"/>
      <c r="C80" s="33"/>
      <c r="D80" s="33"/>
      <c r="E80" s="34"/>
      <c r="F80" s="47"/>
      <c r="G80" s="13"/>
      <c r="H80" s="13"/>
      <c r="I80" s="25"/>
      <c r="J80" s="33"/>
      <c r="K80" s="23"/>
      <c r="L80" s="49"/>
      <c r="M80" s="13"/>
      <c r="N80" s="23"/>
      <c r="O80" s="13"/>
      <c r="P80" s="13"/>
      <c r="Q80" s="13"/>
    </row>
    <row r="81" spans="1:18" x14ac:dyDescent="0.25">
      <c r="A81" s="33"/>
      <c r="B81" s="33"/>
      <c r="C81" s="33"/>
      <c r="D81" s="33"/>
      <c r="E81" s="34"/>
      <c r="F81" s="47"/>
      <c r="G81" s="13"/>
      <c r="H81" s="13"/>
      <c r="I81" s="25"/>
      <c r="J81" s="33"/>
      <c r="K81" s="23"/>
      <c r="L81" s="49"/>
      <c r="M81" s="13"/>
      <c r="N81" s="23"/>
      <c r="O81" s="13"/>
      <c r="P81" s="13"/>
      <c r="Q81" s="13"/>
    </row>
    <row r="82" spans="1:18" x14ac:dyDescent="0.25">
      <c r="A82" s="33"/>
      <c r="B82" s="33"/>
      <c r="C82" s="33"/>
      <c r="D82" s="33"/>
      <c r="E82" s="34"/>
      <c r="F82" s="47"/>
      <c r="G82" s="13"/>
      <c r="H82" s="13"/>
      <c r="I82" s="25"/>
      <c r="J82" s="33"/>
      <c r="K82" s="23"/>
      <c r="L82" s="49"/>
      <c r="M82" s="13"/>
      <c r="N82" s="23"/>
      <c r="O82" s="13"/>
      <c r="P82" s="13"/>
      <c r="Q82" s="13"/>
    </row>
    <row r="83" spans="1:18" x14ac:dyDescent="0.25">
      <c r="A83" s="33"/>
      <c r="B83" s="33"/>
      <c r="C83" s="33"/>
      <c r="D83" s="33"/>
      <c r="E83" s="34"/>
      <c r="F83" s="47"/>
      <c r="G83" s="13"/>
      <c r="H83" s="13"/>
      <c r="I83" s="25"/>
      <c r="J83" s="33"/>
      <c r="K83" s="23"/>
      <c r="L83" s="49"/>
      <c r="M83" s="13"/>
      <c r="N83" s="23"/>
      <c r="O83" s="13"/>
      <c r="P83" s="13"/>
      <c r="Q83" s="13"/>
      <c r="R83" s="33"/>
    </row>
    <row r="86" spans="1:18" x14ac:dyDescent="0.25">
      <c r="A86" s="33"/>
      <c r="B86" s="33"/>
      <c r="C86" s="33"/>
      <c r="D86" s="33"/>
      <c r="E86" s="34"/>
      <c r="F86" s="47"/>
      <c r="G86" s="13"/>
      <c r="H86" s="13"/>
      <c r="I86" s="25"/>
      <c r="J86" s="33"/>
      <c r="K86" s="23"/>
      <c r="L86" s="49"/>
      <c r="M86" s="13"/>
      <c r="N86" s="23"/>
      <c r="O86" s="13"/>
      <c r="P86" s="13"/>
      <c r="Q86" s="13"/>
      <c r="R86" s="33"/>
    </row>
    <row r="87" spans="1:18" x14ac:dyDescent="0.25">
      <c r="A87" s="33"/>
      <c r="B87" s="33"/>
      <c r="C87" s="33"/>
      <c r="D87" s="33"/>
      <c r="E87" s="34"/>
      <c r="F87" s="47"/>
      <c r="G87" s="13"/>
      <c r="H87" s="13"/>
      <c r="I87" s="25"/>
      <c r="J87" s="33"/>
      <c r="K87" s="23"/>
      <c r="L87" s="49"/>
      <c r="M87" s="13"/>
      <c r="N87" s="23"/>
      <c r="O87" s="13"/>
      <c r="P87" s="13"/>
      <c r="Q87" s="13"/>
      <c r="R87" s="33"/>
    </row>
    <row r="88" spans="1:18" x14ac:dyDescent="0.25">
      <c r="A88" s="33"/>
      <c r="B88" s="33"/>
      <c r="C88" s="33"/>
      <c r="D88" s="33"/>
      <c r="E88" s="34"/>
      <c r="F88" s="47"/>
      <c r="G88" s="13"/>
      <c r="H88" s="13"/>
      <c r="I88" s="25"/>
      <c r="J88" s="33"/>
      <c r="K88" s="23"/>
      <c r="L88" s="49"/>
      <c r="M88" s="13"/>
      <c r="N88" s="23"/>
      <c r="O88" s="13"/>
      <c r="P88" s="13"/>
      <c r="Q88" s="13"/>
      <c r="R88" s="33"/>
    </row>
    <row r="89" spans="1:18" x14ac:dyDescent="0.25">
      <c r="A89" s="33"/>
      <c r="B89" s="33"/>
      <c r="C89" s="33"/>
      <c r="D89" s="33"/>
      <c r="E89" s="34"/>
      <c r="F89" s="47"/>
      <c r="G89" s="13"/>
      <c r="H89" s="13"/>
      <c r="I89" s="25"/>
      <c r="J89" s="33"/>
      <c r="K89" s="23"/>
      <c r="L89" s="49"/>
      <c r="M89" s="13"/>
      <c r="N89" s="23"/>
      <c r="O89" s="13"/>
      <c r="P89" s="13"/>
      <c r="Q89" s="13"/>
      <c r="R89" s="33"/>
    </row>
    <row r="90" spans="1:18" x14ac:dyDescent="0.25">
      <c r="A90" s="33"/>
      <c r="B90" s="33"/>
      <c r="C90" s="33"/>
      <c r="D90" s="33"/>
      <c r="E90" s="34"/>
      <c r="F90" s="47"/>
      <c r="G90" s="13"/>
      <c r="H90" s="13"/>
      <c r="I90" s="25"/>
      <c r="J90" s="33"/>
      <c r="K90" s="23"/>
      <c r="L90" s="49"/>
      <c r="M90" s="13"/>
      <c r="N90" s="23"/>
      <c r="O90" s="13"/>
      <c r="P90" s="13"/>
      <c r="Q90" s="13"/>
      <c r="R90" s="33"/>
    </row>
    <row r="91" spans="1:18" x14ac:dyDescent="0.25">
      <c r="A91" s="33"/>
      <c r="B91" s="33"/>
      <c r="C91" s="33"/>
      <c r="D91" s="33"/>
      <c r="E91" s="34"/>
      <c r="F91" s="47"/>
      <c r="G91" s="13"/>
      <c r="H91" s="13"/>
      <c r="I91" s="25"/>
      <c r="J91" s="33"/>
      <c r="K91" s="23"/>
      <c r="L91" s="49"/>
      <c r="M91" s="13"/>
      <c r="N91" s="23"/>
      <c r="O91" s="13"/>
      <c r="P91" s="13"/>
      <c r="Q91" s="13"/>
      <c r="R91" s="33"/>
    </row>
    <row r="92" spans="1:18" x14ac:dyDescent="0.25">
      <c r="A92" s="33"/>
      <c r="B92" s="33"/>
      <c r="C92" s="33"/>
      <c r="D92" s="33"/>
      <c r="E92" s="34"/>
      <c r="F92" s="47"/>
      <c r="G92" s="13"/>
      <c r="H92" s="13"/>
      <c r="I92" s="25"/>
      <c r="J92" s="33"/>
      <c r="K92" s="23"/>
      <c r="L92" s="49"/>
      <c r="M92" s="13"/>
      <c r="N92" s="23"/>
      <c r="O92" s="13"/>
      <c r="P92" s="13"/>
      <c r="Q92" s="13"/>
      <c r="R92" s="33"/>
    </row>
    <row r="93" spans="1:18" x14ac:dyDescent="0.25">
      <c r="A93" s="33"/>
      <c r="B93" s="33"/>
      <c r="C93" s="33"/>
      <c r="D93" s="33"/>
      <c r="E93" s="34"/>
      <c r="F93" s="47"/>
      <c r="G93" s="13"/>
      <c r="H93" s="13"/>
      <c r="I93" s="25"/>
      <c r="J93" s="33"/>
      <c r="K93" s="23"/>
      <c r="L93" s="49"/>
      <c r="M93" s="13"/>
      <c r="N93" s="23"/>
      <c r="O93" s="13"/>
      <c r="P93" s="13"/>
      <c r="Q93" s="13"/>
      <c r="R93" s="33"/>
    </row>
    <row r="94" spans="1:18" x14ac:dyDescent="0.25">
      <c r="A94" s="33"/>
      <c r="B94" s="33"/>
      <c r="C94" s="33"/>
      <c r="D94" s="33"/>
      <c r="E94" s="34"/>
      <c r="F94" s="47"/>
      <c r="G94" s="13"/>
      <c r="H94" s="13"/>
      <c r="I94" s="25"/>
      <c r="J94" s="33"/>
      <c r="K94" s="23"/>
      <c r="L94" s="49"/>
      <c r="M94" s="13"/>
      <c r="N94" s="23"/>
      <c r="O94" s="13"/>
      <c r="P94" s="13"/>
      <c r="Q94" s="13"/>
      <c r="R94" s="33"/>
    </row>
    <row r="95" spans="1:18" x14ac:dyDescent="0.25">
      <c r="A95" s="33"/>
      <c r="B95" s="33"/>
      <c r="C95" s="33"/>
      <c r="D95" s="33"/>
      <c r="E95" s="34"/>
      <c r="F95" s="47"/>
      <c r="G95" s="13"/>
      <c r="H95" s="13"/>
      <c r="I95" s="25"/>
      <c r="J95" s="33"/>
      <c r="K95" s="23"/>
      <c r="L95" s="49"/>
      <c r="M95" s="13"/>
      <c r="N95" s="23"/>
      <c r="O95" s="13"/>
      <c r="P95" s="13"/>
      <c r="Q95" s="13"/>
      <c r="R95" s="33"/>
    </row>
    <row r="96" spans="1:18" x14ac:dyDescent="0.25">
      <c r="A96" s="33"/>
      <c r="B96" s="33"/>
      <c r="C96" s="33"/>
      <c r="D96" s="33"/>
      <c r="E96" s="34"/>
      <c r="F96" s="47"/>
      <c r="G96" s="13"/>
      <c r="H96" s="13"/>
      <c r="I96" s="25"/>
      <c r="J96" s="33"/>
      <c r="K96" s="23"/>
      <c r="L96" s="49"/>
      <c r="M96" s="13"/>
      <c r="N96" s="23"/>
      <c r="O96" s="13"/>
      <c r="P96" s="13"/>
      <c r="Q96" s="13"/>
      <c r="R96" s="33"/>
    </row>
    <row r="97" spans="1:18" x14ac:dyDescent="0.25">
      <c r="A97" s="33"/>
      <c r="B97" s="33"/>
      <c r="C97" s="33"/>
      <c r="D97" s="33"/>
      <c r="E97" s="34"/>
      <c r="F97" s="47"/>
      <c r="G97" s="13"/>
      <c r="H97" s="13"/>
      <c r="I97" s="25"/>
      <c r="J97" s="33"/>
      <c r="K97" s="23"/>
      <c r="L97" s="49"/>
      <c r="M97" s="13"/>
      <c r="N97" s="23"/>
      <c r="O97" s="13"/>
      <c r="P97" s="13"/>
      <c r="Q97" s="13"/>
      <c r="R97" s="33"/>
    </row>
    <row r="106" spans="1:18" x14ac:dyDescent="0.25">
      <c r="A106" s="33"/>
      <c r="B106" s="33"/>
      <c r="C106" s="33"/>
      <c r="D106" s="33"/>
      <c r="E106" s="34"/>
      <c r="F106" s="47"/>
      <c r="G106" s="13"/>
      <c r="H106" s="13"/>
      <c r="I106" s="25"/>
      <c r="J106" s="33"/>
      <c r="K106" s="23"/>
      <c r="L106" s="49"/>
      <c r="M106" s="13"/>
      <c r="N106" s="23"/>
      <c r="O106" s="13"/>
      <c r="P106" s="13"/>
      <c r="Q106" s="13"/>
    </row>
    <row r="107" spans="1:18" x14ac:dyDescent="0.25">
      <c r="A107" s="33"/>
      <c r="B107" s="33"/>
      <c r="C107" s="33"/>
      <c r="D107" s="33"/>
      <c r="E107" s="34"/>
      <c r="F107" s="47"/>
      <c r="G107" s="13"/>
      <c r="H107" s="13"/>
      <c r="I107" s="25"/>
      <c r="J107" s="33"/>
      <c r="K107" s="23"/>
      <c r="L107" s="49"/>
      <c r="M107" s="13"/>
      <c r="N107" s="23"/>
      <c r="O107" s="13"/>
      <c r="P107" s="13"/>
      <c r="Q107" s="13"/>
    </row>
    <row r="108" spans="1:18" x14ac:dyDescent="0.25">
      <c r="A108" s="33"/>
      <c r="B108" s="33"/>
      <c r="C108" s="33"/>
      <c r="D108" s="33"/>
      <c r="E108" s="34"/>
      <c r="F108" s="47"/>
      <c r="G108" s="13"/>
      <c r="H108" s="13"/>
      <c r="I108" s="25"/>
      <c r="J108" s="33"/>
      <c r="K108" s="23"/>
      <c r="L108" s="49"/>
      <c r="M108" s="13"/>
      <c r="N108" s="23"/>
      <c r="O108" s="13"/>
      <c r="P108" s="13"/>
      <c r="Q108" s="13"/>
    </row>
    <row r="109" spans="1:18" x14ac:dyDescent="0.25">
      <c r="A109" s="33"/>
      <c r="B109" s="33"/>
      <c r="C109" s="33"/>
      <c r="D109" s="33"/>
      <c r="E109" s="34"/>
      <c r="F109" s="47"/>
      <c r="G109" s="13"/>
      <c r="H109" s="13"/>
      <c r="I109" s="25"/>
      <c r="J109" s="33"/>
      <c r="K109" s="23"/>
      <c r="L109" s="49"/>
      <c r="M109" s="13"/>
      <c r="N109" s="23"/>
      <c r="O109" s="13"/>
      <c r="P109" s="13"/>
      <c r="Q109" s="13"/>
    </row>
    <row r="110" spans="1:18" x14ac:dyDescent="0.25">
      <c r="A110" s="33"/>
      <c r="B110" s="33"/>
      <c r="C110" s="33"/>
      <c r="D110" s="33"/>
      <c r="E110" s="34"/>
      <c r="F110" s="47"/>
      <c r="G110" s="13"/>
      <c r="H110" s="13"/>
      <c r="I110" s="25"/>
      <c r="J110" s="33"/>
      <c r="K110" s="23"/>
      <c r="L110" s="49"/>
      <c r="M110" s="13"/>
      <c r="N110" s="23"/>
      <c r="O110" s="13"/>
      <c r="P110" s="13"/>
      <c r="Q110" s="13"/>
    </row>
    <row r="111" spans="1:18" x14ac:dyDescent="0.25">
      <c r="A111" s="33"/>
      <c r="B111" s="33"/>
      <c r="C111" s="33"/>
      <c r="D111" s="33"/>
      <c r="E111" s="34"/>
      <c r="F111" s="47"/>
      <c r="G111" s="13"/>
      <c r="H111" s="13"/>
      <c r="I111" s="25"/>
      <c r="J111" s="33"/>
      <c r="K111" s="23"/>
      <c r="L111" s="49"/>
      <c r="M111" s="13"/>
      <c r="N111" s="23"/>
      <c r="O111" s="13"/>
      <c r="P111" s="13"/>
      <c r="Q111" s="13"/>
    </row>
    <row r="112" spans="1:18" x14ac:dyDescent="0.25">
      <c r="A112" s="33"/>
      <c r="B112" s="33"/>
      <c r="C112" s="33"/>
      <c r="D112" s="33"/>
      <c r="E112" s="34"/>
      <c r="F112" s="47"/>
      <c r="G112" s="13"/>
      <c r="H112" s="13"/>
      <c r="I112" s="25"/>
      <c r="J112" s="33"/>
      <c r="K112" s="23"/>
      <c r="L112" s="49"/>
      <c r="M112" s="13"/>
      <c r="N112" s="23"/>
      <c r="O112" s="13"/>
      <c r="P112" s="13"/>
      <c r="Q112" s="13"/>
    </row>
    <row r="113" spans="1:17" x14ac:dyDescent="0.25">
      <c r="A113" s="33"/>
      <c r="B113" s="33"/>
      <c r="C113" s="54"/>
      <c r="D113" s="33"/>
      <c r="E113" s="34"/>
      <c r="F113" s="47"/>
      <c r="G113" s="13"/>
      <c r="H113" s="13"/>
      <c r="I113" s="25"/>
      <c r="J113" s="33"/>
      <c r="K113" s="23"/>
      <c r="L113" s="49"/>
      <c r="M113" s="13"/>
      <c r="N113" s="23"/>
      <c r="O113" s="13"/>
      <c r="P113" s="13"/>
      <c r="Q113" s="13"/>
    </row>
    <row r="116" spans="1:17" x14ac:dyDescent="0.25">
      <c r="A116" s="33"/>
      <c r="B116" s="33"/>
      <c r="C116" s="33"/>
      <c r="D116" s="33"/>
      <c r="F116" s="55"/>
      <c r="G116" s="13"/>
      <c r="H116" s="13"/>
      <c r="I116" s="25"/>
      <c r="J116" s="33"/>
      <c r="K116" s="23"/>
      <c r="L116" s="23"/>
      <c r="M116" s="13"/>
      <c r="N116" s="23"/>
      <c r="O116" s="13"/>
      <c r="P116" s="13"/>
      <c r="Q116" s="13"/>
    </row>
    <row r="117" spans="1:17" x14ac:dyDescent="0.25">
      <c r="A117" s="33"/>
      <c r="B117" s="33"/>
      <c r="C117" s="33"/>
      <c r="D117" s="33" t="s">
        <v>170</v>
      </c>
      <c r="E117" s="34"/>
      <c r="F117" s="55"/>
      <c r="G117" s="13"/>
      <c r="H117" s="13"/>
      <c r="I117" s="25"/>
      <c r="J117" s="33"/>
      <c r="K117" s="23"/>
      <c r="L117" s="23"/>
      <c r="M117" s="13"/>
      <c r="N117" s="23"/>
      <c r="O117" s="13"/>
      <c r="P117" s="13"/>
      <c r="Q117" s="13"/>
    </row>
    <row r="118" spans="1:17" x14ac:dyDescent="0.25">
      <c r="A118" s="33"/>
      <c r="B118" s="33"/>
      <c r="C118" s="33"/>
      <c r="D118" s="33"/>
      <c r="E118" s="34"/>
      <c r="F118" s="55"/>
      <c r="G118" s="13"/>
      <c r="H118" s="13"/>
      <c r="I118" s="25"/>
      <c r="J118" s="33"/>
      <c r="K118" s="23"/>
      <c r="L118" s="23"/>
      <c r="M118" s="13"/>
      <c r="N118" s="23"/>
      <c r="O118" s="13"/>
      <c r="P118" s="13"/>
      <c r="Q118" s="13"/>
    </row>
    <row r="119" spans="1:17" x14ac:dyDescent="0.25">
      <c r="A119" s="33"/>
      <c r="B119" s="33"/>
      <c r="C119" s="33"/>
      <c r="D119" s="33"/>
      <c r="F119" s="55"/>
      <c r="G119" s="13"/>
      <c r="H119" s="13"/>
      <c r="I119" s="25"/>
      <c r="J119" s="33"/>
      <c r="K119" s="23"/>
      <c r="L119" s="23"/>
      <c r="M119" s="13"/>
      <c r="N119" s="23"/>
      <c r="O119" s="13"/>
      <c r="P119" s="13"/>
      <c r="Q119" s="13"/>
    </row>
    <row r="120" spans="1:17" x14ac:dyDescent="0.25">
      <c r="A120" s="33"/>
      <c r="B120" s="33"/>
      <c r="C120" s="33"/>
      <c r="D120" s="33"/>
      <c r="F120" s="55"/>
      <c r="G120" s="13"/>
      <c r="H120" s="13"/>
      <c r="I120" s="25"/>
      <c r="J120" s="33"/>
      <c r="K120" s="23"/>
      <c r="L120" s="56"/>
      <c r="M120" s="13"/>
      <c r="N120" s="23"/>
      <c r="O120" s="13"/>
      <c r="P120" s="13"/>
      <c r="Q120" s="13"/>
    </row>
    <row r="121" spans="1:17" x14ac:dyDescent="0.25">
      <c r="A121" s="33"/>
      <c r="B121" s="33"/>
      <c r="C121" s="33"/>
      <c r="D121" s="33"/>
      <c r="F121" s="55"/>
      <c r="G121" s="13"/>
      <c r="H121" s="13"/>
      <c r="I121" s="25"/>
      <c r="J121" s="33"/>
      <c r="K121" s="23"/>
      <c r="L121" s="23"/>
      <c r="M121" s="13"/>
      <c r="N121" s="23"/>
      <c r="O121" s="13"/>
      <c r="P121" s="13"/>
      <c r="Q121" s="13"/>
    </row>
    <row r="122" spans="1:17" x14ac:dyDescent="0.25">
      <c r="A122" s="33"/>
      <c r="B122" s="33"/>
      <c r="C122" s="33"/>
      <c r="D122" s="33"/>
      <c r="F122" s="55"/>
      <c r="G122" s="13"/>
      <c r="H122" s="13"/>
      <c r="I122" s="25"/>
      <c r="J122" s="33"/>
      <c r="K122" s="23"/>
      <c r="L122" s="23"/>
      <c r="M122" s="13"/>
      <c r="N122" s="23"/>
      <c r="O122" s="13"/>
      <c r="P122" s="13"/>
      <c r="Q122" s="13"/>
    </row>
    <row r="123" spans="1:17" x14ac:dyDescent="0.25">
      <c r="A123" s="33"/>
      <c r="B123" s="33"/>
      <c r="C123" s="33"/>
      <c r="D123" s="33"/>
      <c r="F123" s="55"/>
      <c r="G123" s="13"/>
      <c r="H123" s="13"/>
      <c r="I123" s="25"/>
      <c r="J123" s="33"/>
      <c r="K123" s="23"/>
      <c r="L123" s="23"/>
      <c r="M123" s="13"/>
      <c r="N123" s="23"/>
      <c r="O123" s="13"/>
      <c r="P123" s="13"/>
      <c r="Q123" s="13"/>
    </row>
    <row r="124" spans="1:17" x14ac:dyDescent="0.25">
      <c r="A124" s="33"/>
      <c r="B124" s="33"/>
      <c r="C124" s="33"/>
      <c r="D124" s="33"/>
      <c r="F124" s="55"/>
      <c r="G124" s="13"/>
      <c r="H124" s="13"/>
      <c r="I124" s="25"/>
      <c r="J124" s="33"/>
      <c r="K124" s="23"/>
      <c r="L124" s="23"/>
      <c r="M124" s="13"/>
      <c r="N124" s="23"/>
      <c r="O124" s="13"/>
      <c r="P124" s="13"/>
      <c r="Q124" s="13"/>
    </row>
    <row r="125" spans="1:17" x14ac:dyDescent="0.25">
      <c r="A125" s="33"/>
      <c r="B125" s="33"/>
      <c r="C125" s="54"/>
      <c r="D125" s="33"/>
      <c r="F125" s="55"/>
      <c r="G125" s="13"/>
      <c r="H125" s="13"/>
      <c r="I125" s="25"/>
      <c r="J125" s="33"/>
      <c r="K125" s="23"/>
      <c r="L125" s="23"/>
      <c r="M125" s="13"/>
      <c r="N125" s="23"/>
      <c r="O125" s="13"/>
      <c r="P125" s="13"/>
      <c r="Q125" s="13"/>
    </row>
    <row r="126" spans="1:17" x14ac:dyDescent="0.25">
      <c r="A126" s="33"/>
      <c r="B126" s="33"/>
      <c r="C126" s="33"/>
      <c r="D126" s="33"/>
      <c r="F126" s="2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</row>
    <row r="127" spans="1:17" x14ac:dyDescent="0.25">
      <c r="A127" s="33"/>
      <c r="B127" s="33"/>
      <c r="C127" s="33"/>
      <c r="D127" s="33"/>
      <c r="F127" s="2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84286-AF77-4013-A50A-B1484C76AC93}">
  <dimension ref="A1:R125"/>
  <sheetViews>
    <sheetView topLeftCell="A57" workbookViewId="0">
      <selection activeCell="K69" sqref="K69"/>
    </sheetView>
  </sheetViews>
  <sheetFormatPr defaultColWidth="9.77734375" defaultRowHeight="13.2" x14ac:dyDescent="0.25"/>
  <cols>
    <col min="1" max="4" width="9.77734375" style="14"/>
    <col min="5" max="5" width="9.109375" style="28" customWidth="1"/>
    <col min="6" max="6" width="22.44140625" style="28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109375" style="14" customWidth="1"/>
    <col min="15" max="15" width="9.77734375" style="14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75"/>
      <c r="Q2" s="75"/>
    </row>
    <row r="3" spans="1:17" s="26" customFormat="1" x14ac:dyDescent="0.25">
      <c r="A3" s="57"/>
      <c r="B3" s="57"/>
      <c r="C3" s="57" t="s">
        <v>11</v>
      </c>
      <c r="D3" s="58"/>
      <c r="E3" s="59"/>
      <c r="F3" s="60">
        <v>45856.333333333336</v>
      </c>
      <c r="G3" s="61">
        <v>0</v>
      </c>
      <c r="H3" s="61"/>
      <c r="I3" s="62">
        <f t="shared" ref="I3:I54" si="0">F3+(G3+H3)/24</f>
        <v>45856.333333333336</v>
      </c>
      <c r="J3" s="63"/>
      <c r="K3" s="57">
        <v>32</v>
      </c>
      <c r="L3" s="64">
        <v>10</v>
      </c>
      <c r="M3" s="61">
        <f t="shared" ref="M3:M53" si="1">K3/L3</f>
        <v>3.2</v>
      </c>
      <c r="N3" s="57"/>
      <c r="O3" s="61"/>
      <c r="P3" s="61"/>
      <c r="Q3" s="61"/>
    </row>
    <row r="4" spans="1:17" s="26" customFormat="1" x14ac:dyDescent="0.25">
      <c r="A4" s="26" t="s">
        <v>12</v>
      </c>
      <c r="B4" s="26" t="s">
        <v>13</v>
      </c>
      <c r="C4" s="26" t="s">
        <v>14</v>
      </c>
      <c r="D4" s="26">
        <f t="shared" ref="D4" si="2">D3+1</f>
        <v>1</v>
      </c>
      <c r="F4" s="60">
        <f t="shared" ref="F4:F55" si="3">(IF(J3&gt;0,J3,I3)+M3/24)</f>
        <v>45856.466666666667</v>
      </c>
      <c r="G4" s="32">
        <v>1.43</v>
      </c>
      <c r="H4" s="32"/>
      <c r="I4" s="62">
        <f t="shared" si="0"/>
        <v>45856.526250000003</v>
      </c>
      <c r="K4" s="31">
        <v>41</v>
      </c>
      <c r="L4" s="29">
        <v>10</v>
      </c>
      <c r="M4" s="32">
        <f t="shared" si="1"/>
        <v>4.0999999999999996</v>
      </c>
      <c r="N4" s="31"/>
      <c r="O4" s="32"/>
      <c r="P4" s="32"/>
      <c r="Q4" s="32"/>
    </row>
    <row r="5" spans="1:17" s="26" customFormat="1" x14ac:dyDescent="0.25">
      <c r="A5" s="65" t="s">
        <v>15</v>
      </c>
      <c r="B5" s="65" t="s">
        <v>16</v>
      </c>
      <c r="C5" s="65" t="s">
        <v>17</v>
      </c>
      <c r="D5" s="65">
        <f>D4+1</f>
        <v>2</v>
      </c>
      <c r="E5" s="31"/>
      <c r="F5" s="60">
        <f t="shared" si="3"/>
        <v>45856.697083333333</v>
      </c>
      <c r="G5" s="61">
        <v>0.5</v>
      </c>
      <c r="H5" s="61">
        <v>0.25</v>
      </c>
      <c r="I5" s="62">
        <f t="shared" si="0"/>
        <v>45856.728333333333</v>
      </c>
      <c r="J5" s="65"/>
      <c r="K5" s="66">
        <v>1.2</v>
      </c>
      <c r="L5" s="29">
        <v>10</v>
      </c>
      <c r="M5" s="61">
        <f t="shared" si="1"/>
        <v>0.12</v>
      </c>
      <c r="N5" s="57"/>
      <c r="O5" s="67"/>
      <c r="P5" s="61"/>
      <c r="Q5" s="61"/>
    </row>
    <row r="6" spans="1:17" s="26" customFormat="1" x14ac:dyDescent="0.25">
      <c r="A6" s="65" t="s">
        <v>18</v>
      </c>
      <c r="B6" s="65" t="s">
        <v>19</v>
      </c>
      <c r="C6" s="65" t="s">
        <v>20</v>
      </c>
      <c r="D6" s="65">
        <f>D5+1</f>
        <v>3</v>
      </c>
      <c r="E6" s="31"/>
      <c r="F6" s="60">
        <f t="shared" si="3"/>
        <v>45856.73333333333</v>
      </c>
      <c r="G6" s="61">
        <v>1.43</v>
      </c>
      <c r="H6" s="61">
        <v>0.25</v>
      </c>
      <c r="I6" s="62">
        <f t="shared" si="0"/>
        <v>45856.80333333333</v>
      </c>
      <c r="J6" s="65"/>
      <c r="K6" s="57">
        <v>8</v>
      </c>
      <c r="L6" s="29">
        <v>10</v>
      </c>
      <c r="M6" s="61">
        <f t="shared" si="1"/>
        <v>0.8</v>
      </c>
      <c r="N6" s="57"/>
      <c r="O6" s="61"/>
      <c r="P6" s="61"/>
      <c r="Q6" s="61"/>
    </row>
    <row r="7" spans="1:17" s="26" customFormat="1" x14ac:dyDescent="0.25">
      <c r="A7" s="65" t="s">
        <v>21</v>
      </c>
      <c r="B7" s="65" t="s">
        <v>22</v>
      </c>
      <c r="C7" s="65" t="s">
        <v>23</v>
      </c>
      <c r="D7" s="65">
        <f t="shared" ref="D7:D53" si="4">D6+1</f>
        <v>4</v>
      </c>
      <c r="E7" s="31"/>
      <c r="F7" s="60">
        <f t="shared" si="3"/>
        <v>45856.836666666662</v>
      </c>
      <c r="G7" s="61">
        <v>1.43</v>
      </c>
      <c r="H7" s="61">
        <v>0.25</v>
      </c>
      <c r="I7" s="62">
        <f t="shared" si="0"/>
        <v>45856.906666666662</v>
      </c>
      <c r="J7" s="65"/>
      <c r="K7" s="57">
        <v>20</v>
      </c>
      <c r="L7" s="29">
        <v>10</v>
      </c>
      <c r="M7" s="61">
        <f t="shared" si="1"/>
        <v>2</v>
      </c>
      <c r="N7" s="57"/>
      <c r="O7" s="61"/>
      <c r="P7" s="61"/>
      <c r="Q7" s="61"/>
    </row>
    <row r="8" spans="1:17" s="26" customFormat="1" x14ac:dyDescent="0.25">
      <c r="A8" s="65" t="s">
        <v>24</v>
      </c>
      <c r="B8" s="65" t="s">
        <v>25</v>
      </c>
      <c r="C8" s="65" t="s">
        <v>26</v>
      </c>
      <c r="D8" s="65">
        <f t="shared" si="4"/>
        <v>5</v>
      </c>
      <c r="E8" s="31"/>
      <c r="F8" s="60">
        <f t="shared" si="3"/>
        <v>45856.99</v>
      </c>
      <c r="G8" s="61">
        <v>1.43</v>
      </c>
      <c r="H8" s="61">
        <v>0.25</v>
      </c>
      <c r="I8" s="62">
        <f t="shared" si="0"/>
        <v>45857.06</v>
      </c>
      <c r="J8" s="65"/>
      <c r="K8" s="57">
        <v>8</v>
      </c>
      <c r="L8" s="29">
        <v>10</v>
      </c>
      <c r="M8" s="61">
        <f t="shared" si="1"/>
        <v>0.8</v>
      </c>
      <c r="N8" s="57"/>
      <c r="O8" s="61"/>
      <c r="P8" s="61"/>
      <c r="Q8" s="61"/>
    </row>
    <row r="9" spans="1:17" s="26" customFormat="1" x14ac:dyDescent="0.25">
      <c r="A9" s="65" t="s">
        <v>27</v>
      </c>
      <c r="B9" s="65" t="s">
        <v>28</v>
      </c>
      <c r="C9" s="65" t="s">
        <v>29</v>
      </c>
      <c r="D9" s="65">
        <f t="shared" si="4"/>
        <v>6</v>
      </c>
      <c r="E9" s="26" t="s">
        <v>175</v>
      </c>
      <c r="F9" s="60">
        <f t="shared" si="3"/>
        <v>45857.093333333331</v>
      </c>
      <c r="G9" s="61">
        <v>1.43</v>
      </c>
      <c r="H9" s="61">
        <v>0.25</v>
      </c>
      <c r="I9" s="62">
        <f t="shared" si="0"/>
        <v>45857.16333333333</v>
      </c>
      <c r="J9" s="65"/>
      <c r="K9" s="57">
        <v>32</v>
      </c>
      <c r="L9" s="29">
        <v>10</v>
      </c>
      <c r="M9" s="61">
        <f t="shared" si="1"/>
        <v>3.2</v>
      </c>
      <c r="N9" s="57"/>
      <c r="O9" s="61"/>
      <c r="P9" s="61"/>
      <c r="Q9" s="61"/>
    </row>
    <row r="10" spans="1:17" s="26" customFormat="1" x14ac:dyDescent="0.25">
      <c r="A10" s="65" t="s">
        <v>30</v>
      </c>
      <c r="B10" s="65" t="s">
        <v>31</v>
      </c>
      <c r="C10" s="65" t="s">
        <v>32</v>
      </c>
      <c r="D10" s="65">
        <f t="shared" si="4"/>
        <v>7</v>
      </c>
      <c r="E10" s="26" t="s">
        <v>174</v>
      </c>
      <c r="F10" s="60">
        <f t="shared" si="3"/>
        <v>45857.296666666662</v>
      </c>
      <c r="G10" s="61">
        <v>1.43</v>
      </c>
      <c r="H10" s="61">
        <v>0.25</v>
      </c>
      <c r="I10" s="62">
        <f t="shared" si="0"/>
        <v>45857.366666666661</v>
      </c>
      <c r="J10" s="65"/>
      <c r="K10" s="57">
        <v>32</v>
      </c>
      <c r="L10" s="29">
        <v>10</v>
      </c>
      <c r="M10" s="61">
        <f t="shared" si="1"/>
        <v>3.2</v>
      </c>
      <c r="N10" s="57"/>
      <c r="O10" s="61"/>
      <c r="P10" s="61"/>
      <c r="Q10" s="61"/>
    </row>
    <row r="11" spans="1:17" s="26" customFormat="1" x14ac:dyDescent="0.25">
      <c r="A11" s="65" t="s">
        <v>33</v>
      </c>
      <c r="B11" s="65" t="s">
        <v>34</v>
      </c>
      <c r="C11" s="65" t="s">
        <v>35</v>
      </c>
      <c r="D11" s="65">
        <f t="shared" si="4"/>
        <v>8</v>
      </c>
      <c r="E11" s="26" t="s">
        <v>173</v>
      </c>
      <c r="F11" s="60">
        <f t="shared" si="3"/>
        <v>45857.499999999993</v>
      </c>
      <c r="G11" s="61">
        <v>1.43</v>
      </c>
      <c r="H11" s="61">
        <v>0.25</v>
      </c>
      <c r="I11" s="62">
        <f t="shared" si="0"/>
        <v>45857.569999999992</v>
      </c>
      <c r="J11" s="65"/>
      <c r="K11" s="57">
        <v>28</v>
      </c>
      <c r="L11" s="29">
        <v>10</v>
      </c>
      <c r="M11" s="61">
        <f t="shared" si="1"/>
        <v>2.8</v>
      </c>
      <c r="N11" s="57"/>
      <c r="O11" s="61"/>
      <c r="P11" s="61"/>
      <c r="Q11" s="61"/>
    </row>
    <row r="12" spans="1:17" s="26" customFormat="1" x14ac:dyDescent="0.25">
      <c r="A12" s="65" t="s">
        <v>36</v>
      </c>
      <c r="B12" s="65" t="s">
        <v>37</v>
      </c>
      <c r="C12" s="65" t="s">
        <v>38</v>
      </c>
      <c r="D12" s="65">
        <f t="shared" si="4"/>
        <v>9</v>
      </c>
      <c r="E12" s="26" t="s">
        <v>172</v>
      </c>
      <c r="F12" s="60">
        <f t="shared" si="3"/>
        <v>45857.686666666661</v>
      </c>
      <c r="G12" s="61">
        <v>1.43</v>
      </c>
      <c r="H12" s="61">
        <v>0.25</v>
      </c>
      <c r="I12" s="62">
        <f t="shared" si="0"/>
        <v>45857.756666666661</v>
      </c>
      <c r="J12" s="65"/>
      <c r="K12" s="57">
        <v>40</v>
      </c>
      <c r="L12" s="29">
        <v>10</v>
      </c>
      <c r="M12" s="61">
        <f t="shared" si="1"/>
        <v>4</v>
      </c>
      <c r="N12" s="57"/>
      <c r="O12" s="61"/>
      <c r="P12" s="61"/>
      <c r="Q12" s="61"/>
    </row>
    <row r="13" spans="1:17" s="26" customFormat="1" x14ac:dyDescent="0.25">
      <c r="A13" s="65" t="s">
        <v>39</v>
      </c>
      <c r="B13" s="65" t="s">
        <v>40</v>
      </c>
      <c r="C13" s="65" t="s">
        <v>41</v>
      </c>
      <c r="D13" s="65">
        <f t="shared" si="4"/>
        <v>10</v>
      </c>
      <c r="E13" s="26" t="s">
        <v>172</v>
      </c>
      <c r="F13" s="60">
        <f t="shared" si="3"/>
        <v>45857.923333333325</v>
      </c>
      <c r="G13" s="61">
        <v>1.43</v>
      </c>
      <c r="H13" s="61">
        <v>0.25</v>
      </c>
      <c r="I13" s="62">
        <f t="shared" si="0"/>
        <v>45857.993333333325</v>
      </c>
      <c r="J13" s="65"/>
      <c r="K13" s="57">
        <v>40</v>
      </c>
      <c r="L13" s="29">
        <v>10</v>
      </c>
      <c r="M13" s="61">
        <f t="shared" si="1"/>
        <v>4</v>
      </c>
      <c r="N13" s="57"/>
      <c r="O13" s="61"/>
      <c r="P13" s="61"/>
      <c r="Q13" s="61"/>
    </row>
    <row r="14" spans="1:17" s="26" customFormat="1" x14ac:dyDescent="0.25">
      <c r="A14" s="65" t="s">
        <v>42</v>
      </c>
      <c r="B14" s="65" t="s">
        <v>43</v>
      </c>
      <c r="C14" s="65" t="s">
        <v>44</v>
      </c>
      <c r="D14" s="65">
        <f t="shared" si="4"/>
        <v>11</v>
      </c>
      <c r="E14" s="26" t="s">
        <v>172</v>
      </c>
      <c r="F14" s="60">
        <f t="shared" si="3"/>
        <v>45858.159999999989</v>
      </c>
      <c r="G14" s="61">
        <v>1.43</v>
      </c>
      <c r="H14" s="61">
        <v>0.25</v>
      </c>
      <c r="I14" s="62">
        <f t="shared" si="0"/>
        <v>45858.229999999989</v>
      </c>
      <c r="J14" s="65"/>
      <c r="K14" s="57">
        <v>40</v>
      </c>
      <c r="L14" s="29">
        <v>10</v>
      </c>
      <c r="M14" s="61">
        <f t="shared" si="1"/>
        <v>4</v>
      </c>
      <c r="N14" s="57"/>
      <c r="O14" s="61"/>
      <c r="P14" s="61"/>
      <c r="Q14" s="61"/>
    </row>
    <row r="15" spans="1:17" s="26" customFormat="1" x14ac:dyDescent="0.25">
      <c r="A15" s="65" t="s">
        <v>45</v>
      </c>
      <c r="B15" s="65" t="s">
        <v>46</v>
      </c>
      <c r="C15" s="65" t="s">
        <v>47</v>
      </c>
      <c r="D15" s="65">
        <f t="shared" si="4"/>
        <v>12</v>
      </c>
      <c r="E15" s="31"/>
      <c r="F15" s="60">
        <f t="shared" si="3"/>
        <v>45858.396666666653</v>
      </c>
      <c r="G15" s="61">
        <v>1.43</v>
      </c>
      <c r="H15" s="61">
        <v>0.25</v>
      </c>
      <c r="I15" s="62">
        <f t="shared" si="0"/>
        <v>45858.466666666653</v>
      </c>
      <c r="J15" s="65"/>
      <c r="K15" s="57">
        <v>40</v>
      </c>
      <c r="L15" s="29">
        <v>10</v>
      </c>
      <c r="M15" s="61">
        <f t="shared" si="1"/>
        <v>4</v>
      </c>
      <c r="N15" s="57"/>
      <c r="O15" s="61"/>
      <c r="P15" s="61"/>
      <c r="Q15" s="61"/>
    </row>
    <row r="16" spans="1:17" s="26" customFormat="1" x14ac:dyDescent="0.25">
      <c r="A16" s="65" t="s">
        <v>48</v>
      </c>
      <c r="B16" s="65" t="s">
        <v>49</v>
      </c>
      <c r="C16" s="65" t="s">
        <v>50</v>
      </c>
      <c r="D16" s="65">
        <f t="shared" si="4"/>
        <v>13</v>
      </c>
      <c r="E16" s="31"/>
      <c r="F16" s="60">
        <f t="shared" si="3"/>
        <v>45858.633333333317</v>
      </c>
      <c r="G16" s="61">
        <v>1.43</v>
      </c>
      <c r="H16" s="61">
        <v>0.25</v>
      </c>
      <c r="I16" s="62">
        <f t="shared" si="0"/>
        <v>45858.703333333317</v>
      </c>
      <c r="J16" s="65"/>
      <c r="K16" s="57">
        <v>40</v>
      </c>
      <c r="L16" s="29">
        <v>10</v>
      </c>
      <c r="M16" s="61">
        <f t="shared" si="1"/>
        <v>4</v>
      </c>
      <c r="N16" s="57"/>
      <c r="O16" s="61"/>
      <c r="P16" s="61"/>
      <c r="Q16" s="61"/>
    </row>
    <row r="17" spans="1:18" s="26" customFormat="1" x14ac:dyDescent="0.25">
      <c r="A17" s="65" t="s">
        <v>51</v>
      </c>
      <c r="B17" s="65" t="s">
        <v>52</v>
      </c>
      <c r="C17" s="65" t="s">
        <v>53</v>
      </c>
      <c r="D17" s="65">
        <f t="shared" si="4"/>
        <v>14</v>
      </c>
      <c r="E17" s="31"/>
      <c r="F17" s="60">
        <f t="shared" si="3"/>
        <v>45858.869999999981</v>
      </c>
      <c r="G17" s="61">
        <v>1.43</v>
      </c>
      <c r="H17" s="61">
        <v>0.25</v>
      </c>
      <c r="I17" s="62">
        <f t="shared" si="0"/>
        <v>45858.939999999981</v>
      </c>
      <c r="J17" s="65"/>
      <c r="K17" s="57">
        <v>40</v>
      </c>
      <c r="L17" s="29">
        <v>10</v>
      </c>
      <c r="M17" s="61">
        <f t="shared" si="1"/>
        <v>4</v>
      </c>
      <c r="N17" s="57"/>
      <c r="O17" s="61"/>
      <c r="P17" s="61"/>
      <c r="Q17" s="61"/>
    </row>
    <row r="18" spans="1:18" s="26" customFormat="1" x14ac:dyDescent="0.25">
      <c r="A18" s="65" t="s">
        <v>54</v>
      </c>
      <c r="B18" s="65" t="s">
        <v>55</v>
      </c>
      <c r="C18" s="65" t="s">
        <v>56</v>
      </c>
      <c r="D18" s="65">
        <f t="shared" si="4"/>
        <v>15</v>
      </c>
      <c r="E18" s="31"/>
      <c r="F18" s="60">
        <f t="shared" si="3"/>
        <v>45859.106666666645</v>
      </c>
      <c r="G18" s="61">
        <v>1.43</v>
      </c>
      <c r="H18" s="61">
        <v>0.25</v>
      </c>
      <c r="I18" s="62">
        <f t="shared" si="0"/>
        <v>45859.176666666644</v>
      </c>
      <c r="J18" s="65"/>
      <c r="K18" s="57">
        <v>88</v>
      </c>
      <c r="L18" s="29">
        <v>10</v>
      </c>
      <c r="M18" s="61">
        <f t="shared" si="1"/>
        <v>8.8000000000000007</v>
      </c>
      <c r="N18" s="57"/>
      <c r="O18" s="61"/>
      <c r="P18" s="61"/>
      <c r="Q18" s="61"/>
    </row>
    <row r="19" spans="1:18" s="26" customFormat="1" x14ac:dyDescent="0.25">
      <c r="A19" s="65" t="s">
        <v>57</v>
      </c>
      <c r="B19" s="65" t="s">
        <v>58</v>
      </c>
      <c r="C19" s="65" t="s">
        <v>59</v>
      </c>
      <c r="D19" s="65">
        <f t="shared" si="4"/>
        <v>16</v>
      </c>
      <c r="E19" s="68"/>
      <c r="F19" s="60">
        <f t="shared" si="3"/>
        <v>45859.543333333313</v>
      </c>
      <c r="G19" s="61">
        <v>1.43</v>
      </c>
      <c r="H19" s="61"/>
      <c r="I19" s="62">
        <f t="shared" si="0"/>
        <v>45859.602916666649</v>
      </c>
      <c r="J19" s="65"/>
      <c r="K19" s="57">
        <v>40</v>
      </c>
      <c r="L19" s="29">
        <v>10</v>
      </c>
      <c r="M19" s="61">
        <f t="shared" si="1"/>
        <v>4</v>
      </c>
      <c r="N19" s="57"/>
      <c r="O19" s="61"/>
      <c r="P19" s="61"/>
      <c r="Q19" s="61"/>
      <c r="R19" s="65"/>
    </row>
    <row r="20" spans="1:18" s="26" customFormat="1" x14ac:dyDescent="0.25">
      <c r="A20" s="65" t="s">
        <v>60</v>
      </c>
      <c r="B20" s="65" t="s">
        <v>61</v>
      </c>
      <c r="C20" s="65" t="s">
        <v>62</v>
      </c>
      <c r="D20" s="65">
        <f t="shared" si="4"/>
        <v>17</v>
      </c>
      <c r="E20" s="68"/>
      <c r="F20" s="60">
        <f t="shared" si="3"/>
        <v>45859.769583333313</v>
      </c>
      <c r="G20" s="61">
        <v>1.43</v>
      </c>
      <c r="H20" s="61"/>
      <c r="I20" s="62">
        <f t="shared" si="0"/>
        <v>45859.829166666648</v>
      </c>
      <c r="J20" s="65"/>
      <c r="K20" s="57">
        <v>40</v>
      </c>
      <c r="L20" s="29">
        <v>10</v>
      </c>
      <c r="M20" s="61">
        <f t="shared" si="1"/>
        <v>4</v>
      </c>
      <c r="N20" s="57"/>
      <c r="O20" s="61"/>
      <c r="P20" s="61"/>
      <c r="Q20" s="61"/>
    </row>
    <row r="21" spans="1:18" s="26" customFormat="1" ht="14.4" x14ac:dyDescent="0.3">
      <c r="A21" s="65" t="s">
        <v>63</v>
      </c>
      <c r="B21" s="65" t="s">
        <v>64</v>
      </c>
      <c r="C21" s="65" t="s">
        <v>65</v>
      </c>
      <c r="D21" s="65">
        <f t="shared" si="4"/>
        <v>18</v>
      </c>
      <c r="E21" s="69" t="s">
        <v>180</v>
      </c>
      <c r="F21" s="60">
        <f t="shared" si="3"/>
        <v>45859.995833333312</v>
      </c>
      <c r="G21" s="61">
        <v>1.43</v>
      </c>
      <c r="H21" s="61"/>
      <c r="I21" s="62">
        <f t="shared" si="0"/>
        <v>45860.055416666648</v>
      </c>
      <c r="J21" s="65"/>
      <c r="K21" s="57">
        <v>40</v>
      </c>
      <c r="L21" s="29">
        <v>10</v>
      </c>
      <c r="M21" s="61">
        <f t="shared" si="1"/>
        <v>4</v>
      </c>
      <c r="N21" s="57"/>
      <c r="O21" s="61"/>
      <c r="P21" s="61"/>
      <c r="Q21" s="61"/>
    </row>
    <row r="22" spans="1:18" s="26" customFormat="1" ht="14.4" x14ac:dyDescent="0.3">
      <c r="A22" s="65" t="s">
        <v>66</v>
      </c>
      <c r="B22" s="65" t="s">
        <v>67</v>
      </c>
      <c r="C22" s="65" t="s">
        <v>68</v>
      </c>
      <c r="D22" s="65">
        <f t="shared" si="4"/>
        <v>19</v>
      </c>
      <c r="E22" s="69" t="s">
        <v>179</v>
      </c>
      <c r="F22" s="60">
        <f t="shared" si="3"/>
        <v>45860.222083333312</v>
      </c>
      <c r="G22" s="61">
        <v>1.43</v>
      </c>
      <c r="H22" s="42">
        <v>0.25</v>
      </c>
      <c r="I22" s="62">
        <f t="shared" si="0"/>
        <v>45860.292083333312</v>
      </c>
      <c r="J22" s="65"/>
      <c r="K22" s="57">
        <v>40</v>
      </c>
      <c r="L22" s="29">
        <v>10</v>
      </c>
      <c r="M22" s="61">
        <f t="shared" si="1"/>
        <v>4</v>
      </c>
      <c r="N22" s="57"/>
      <c r="O22" s="61"/>
      <c r="P22" s="61"/>
      <c r="Q22" s="61"/>
    </row>
    <row r="23" spans="1:18" s="26" customFormat="1" ht="14.4" x14ac:dyDescent="0.3">
      <c r="A23" s="65" t="s">
        <v>69</v>
      </c>
      <c r="B23" s="65" t="s">
        <v>70</v>
      </c>
      <c r="C23" s="65" t="s">
        <v>71</v>
      </c>
      <c r="D23" s="65">
        <f t="shared" si="4"/>
        <v>20</v>
      </c>
      <c r="E23" s="69" t="s">
        <v>178</v>
      </c>
      <c r="F23" s="60">
        <f t="shared" si="3"/>
        <v>45860.458749999976</v>
      </c>
      <c r="G23" s="61">
        <v>1.43</v>
      </c>
      <c r="H23" s="42">
        <v>0.25</v>
      </c>
      <c r="I23" s="62">
        <f t="shared" si="0"/>
        <v>45860.528749999976</v>
      </c>
      <c r="J23" s="65"/>
      <c r="K23" s="57">
        <v>20</v>
      </c>
      <c r="L23" s="29">
        <v>10</v>
      </c>
      <c r="M23" s="61">
        <f t="shared" si="1"/>
        <v>2</v>
      </c>
      <c r="N23" s="57"/>
      <c r="O23" s="61"/>
      <c r="P23" s="61"/>
      <c r="Q23" s="61"/>
    </row>
    <row r="24" spans="1:18" s="26" customFormat="1" ht="14.4" x14ac:dyDescent="0.3">
      <c r="A24" s="65" t="s">
        <v>72</v>
      </c>
      <c r="B24" s="65" t="s">
        <v>73</v>
      </c>
      <c r="C24" s="65" t="s">
        <v>74</v>
      </c>
      <c r="D24" s="65">
        <f t="shared" si="4"/>
        <v>21</v>
      </c>
      <c r="E24" s="69" t="s">
        <v>177</v>
      </c>
      <c r="F24" s="60">
        <f t="shared" si="3"/>
        <v>45860.612083333312</v>
      </c>
      <c r="G24" s="61">
        <v>1.43</v>
      </c>
      <c r="H24" s="42">
        <v>0.25</v>
      </c>
      <c r="I24" s="62">
        <f t="shared" si="0"/>
        <v>45860.682083333311</v>
      </c>
      <c r="J24" s="65"/>
      <c r="K24" s="57">
        <v>20</v>
      </c>
      <c r="L24" s="29">
        <v>10</v>
      </c>
      <c r="M24" s="61">
        <f t="shared" si="1"/>
        <v>2</v>
      </c>
      <c r="N24" s="57"/>
      <c r="O24" s="61"/>
      <c r="P24" s="61"/>
      <c r="Q24" s="61"/>
    </row>
    <row r="25" spans="1:18" s="26" customFormat="1" ht="14.4" x14ac:dyDescent="0.3">
      <c r="A25" s="65" t="s">
        <v>75</v>
      </c>
      <c r="B25" s="65" t="s">
        <v>76</v>
      </c>
      <c r="C25" s="65" t="s">
        <v>77</v>
      </c>
      <c r="D25" s="65">
        <f t="shared" si="4"/>
        <v>22</v>
      </c>
      <c r="E25" s="69" t="s">
        <v>177</v>
      </c>
      <c r="F25" s="60">
        <f t="shared" si="3"/>
        <v>45860.765416666647</v>
      </c>
      <c r="G25" s="61">
        <v>1.43</v>
      </c>
      <c r="H25" s="42">
        <v>0.25</v>
      </c>
      <c r="I25" s="62">
        <f t="shared" si="0"/>
        <v>45860.835416666647</v>
      </c>
      <c r="J25" s="65"/>
      <c r="K25" s="57">
        <v>20</v>
      </c>
      <c r="L25" s="29">
        <v>10</v>
      </c>
      <c r="M25" s="61">
        <f t="shared" si="1"/>
        <v>2</v>
      </c>
      <c r="N25" s="57"/>
      <c r="O25" s="61"/>
      <c r="P25" s="61"/>
      <c r="Q25" s="61"/>
    </row>
    <row r="26" spans="1:18" s="26" customFormat="1" ht="14.4" x14ac:dyDescent="0.3">
      <c r="A26" s="65" t="s">
        <v>78</v>
      </c>
      <c r="B26" s="65" t="s">
        <v>79</v>
      </c>
      <c r="C26" s="65" t="s">
        <v>80</v>
      </c>
      <c r="D26" s="65">
        <f t="shared" si="4"/>
        <v>23</v>
      </c>
      <c r="E26" s="69" t="s">
        <v>176</v>
      </c>
      <c r="F26" s="60">
        <f t="shared" si="3"/>
        <v>45860.918749999983</v>
      </c>
      <c r="G26" s="61">
        <v>1.43</v>
      </c>
      <c r="H26" s="42">
        <v>0.25</v>
      </c>
      <c r="I26" s="62">
        <f t="shared" si="0"/>
        <v>45860.988749999982</v>
      </c>
      <c r="J26" s="65"/>
      <c r="K26" s="57">
        <v>20</v>
      </c>
      <c r="L26" s="29">
        <v>10</v>
      </c>
      <c r="M26" s="61">
        <f t="shared" si="1"/>
        <v>2</v>
      </c>
      <c r="N26" s="57"/>
      <c r="O26" s="61"/>
      <c r="P26" s="61"/>
      <c r="Q26" s="61"/>
    </row>
    <row r="27" spans="1:18" s="26" customFormat="1" x14ac:dyDescent="0.25">
      <c r="A27" s="65" t="s">
        <v>81</v>
      </c>
      <c r="B27" s="65" t="s">
        <v>82</v>
      </c>
      <c r="C27" s="65" t="s">
        <v>83</v>
      </c>
      <c r="D27" s="65">
        <f t="shared" si="4"/>
        <v>24</v>
      </c>
      <c r="E27" s="68"/>
      <c r="F27" s="60">
        <f t="shared" si="3"/>
        <v>45861.072083333318</v>
      </c>
      <c r="G27" s="61">
        <v>2</v>
      </c>
      <c r="H27" s="42">
        <v>0.25</v>
      </c>
      <c r="I27" s="62">
        <f t="shared" si="0"/>
        <v>45861.165833333318</v>
      </c>
      <c r="J27" s="65"/>
      <c r="K27" s="57">
        <v>20</v>
      </c>
      <c r="L27" s="29">
        <v>10</v>
      </c>
      <c r="M27" s="61">
        <f t="shared" si="1"/>
        <v>2</v>
      </c>
      <c r="N27" s="57"/>
      <c r="O27" s="61"/>
      <c r="P27" s="61"/>
      <c r="Q27" s="61"/>
    </row>
    <row r="28" spans="1:18" s="26" customFormat="1" x14ac:dyDescent="0.25">
      <c r="A28" s="65" t="s">
        <v>84</v>
      </c>
      <c r="B28" s="65" t="s">
        <v>85</v>
      </c>
      <c r="C28" s="65" t="s">
        <v>86</v>
      </c>
      <c r="D28" s="65">
        <f t="shared" si="4"/>
        <v>25</v>
      </c>
      <c r="E28" s="68"/>
      <c r="F28" s="60">
        <f t="shared" si="3"/>
        <v>45861.249166666654</v>
      </c>
      <c r="G28" s="61">
        <v>1.43</v>
      </c>
      <c r="H28" s="42">
        <v>0.25</v>
      </c>
      <c r="I28" s="62">
        <f t="shared" si="0"/>
        <v>45861.319166666653</v>
      </c>
      <c r="J28" s="65"/>
      <c r="K28" s="57">
        <v>15</v>
      </c>
      <c r="L28" s="29">
        <v>10</v>
      </c>
      <c r="M28" s="61">
        <f t="shared" si="1"/>
        <v>1.5</v>
      </c>
      <c r="N28" s="57"/>
      <c r="O28" s="61"/>
      <c r="P28" s="61"/>
      <c r="Q28" s="61"/>
    </row>
    <row r="29" spans="1:18" s="26" customFormat="1" x14ac:dyDescent="0.25">
      <c r="A29" s="65" t="s">
        <v>87</v>
      </c>
      <c r="B29" s="65" t="s">
        <v>88</v>
      </c>
      <c r="C29" s="65" t="s">
        <v>89</v>
      </c>
      <c r="D29" s="65">
        <f t="shared" si="4"/>
        <v>26</v>
      </c>
      <c r="E29" s="68"/>
      <c r="F29" s="60">
        <f t="shared" si="3"/>
        <v>45861.381666666653</v>
      </c>
      <c r="G29" s="61">
        <v>1</v>
      </c>
      <c r="H29" s="42">
        <v>0.25</v>
      </c>
      <c r="I29" s="62">
        <f t="shared" si="0"/>
        <v>45861.433749999989</v>
      </c>
      <c r="J29" s="65"/>
      <c r="K29" s="57">
        <v>2.2999999999999998</v>
      </c>
      <c r="L29" s="29">
        <v>10</v>
      </c>
      <c r="M29" s="61">
        <f t="shared" si="1"/>
        <v>0.22999999999999998</v>
      </c>
      <c r="N29" s="57"/>
      <c r="O29" s="61"/>
      <c r="P29" s="61"/>
      <c r="Q29" s="61"/>
    </row>
    <row r="30" spans="1:18" s="80" customFormat="1" x14ac:dyDescent="0.25">
      <c r="A30" s="77" t="s">
        <v>90</v>
      </c>
      <c r="B30" s="81" t="s">
        <v>91</v>
      </c>
      <c r="C30" s="81" t="s">
        <v>92</v>
      </c>
      <c r="D30" s="81">
        <f t="shared" si="4"/>
        <v>27</v>
      </c>
      <c r="E30" s="82"/>
      <c r="F30" s="83">
        <f t="shared" si="3"/>
        <v>45861.443333333322</v>
      </c>
      <c r="G30" s="84">
        <v>0.5</v>
      </c>
      <c r="H30" s="84"/>
      <c r="I30" s="85">
        <f t="shared" si="0"/>
        <v>45861.464166666658</v>
      </c>
      <c r="J30" s="81"/>
      <c r="K30" s="86">
        <v>20</v>
      </c>
      <c r="L30" s="87">
        <v>10</v>
      </c>
      <c r="M30" s="84">
        <f t="shared" si="1"/>
        <v>2</v>
      </c>
      <c r="N30" s="88" t="s">
        <v>194</v>
      </c>
      <c r="O30" s="79"/>
      <c r="P30" s="78"/>
      <c r="Q30" s="78"/>
    </row>
    <row r="31" spans="1:18" s="26" customFormat="1" x14ac:dyDescent="0.25">
      <c r="A31" s="65" t="s">
        <v>93</v>
      </c>
      <c r="B31" s="65" t="s">
        <v>94</v>
      </c>
      <c r="C31" s="65" t="s">
        <v>95</v>
      </c>
      <c r="D31" s="65">
        <f t="shared" si="4"/>
        <v>28</v>
      </c>
      <c r="E31" s="68"/>
      <c r="F31" s="60">
        <f t="shared" si="3"/>
        <v>45861.547499999993</v>
      </c>
      <c r="G31" s="61">
        <v>0.5</v>
      </c>
      <c r="H31" s="61"/>
      <c r="I31" s="62">
        <f t="shared" si="0"/>
        <v>45861.568333333329</v>
      </c>
      <c r="J31" s="65"/>
      <c r="K31" s="57">
        <v>66</v>
      </c>
      <c r="L31" s="29">
        <v>10</v>
      </c>
      <c r="M31" s="61">
        <f t="shared" si="1"/>
        <v>6.6</v>
      </c>
      <c r="N31" s="57"/>
      <c r="O31" s="61"/>
      <c r="P31" s="61"/>
      <c r="Q31" s="61"/>
    </row>
    <row r="32" spans="1:18" s="26" customFormat="1" ht="14.4" x14ac:dyDescent="0.3">
      <c r="A32" s="65" t="s">
        <v>96</v>
      </c>
      <c r="B32" s="65" t="s">
        <v>97</v>
      </c>
      <c r="C32" s="65" t="s">
        <v>98</v>
      </c>
      <c r="D32" s="65">
        <f t="shared" si="4"/>
        <v>29</v>
      </c>
      <c r="E32" s="69" t="s">
        <v>185</v>
      </c>
      <c r="F32" s="60">
        <f t="shared" si="3"/>
        <v>45861.843333333331</v>
      </c>
      <c r="G32" s="61">
        <v>1</v>
      </c>
      <c r="H32" s="42">
        <v>0.25</v>
      </c>
      <c r="I32" s="62">
        <f t="shared" si="0"/>
        <v>45861.895416666666</v>
      </c>
      <c r="J32" s="65"/>
      <c r="K32" s="57">
        <v>16</v>
      </c>
      <c r="L32" s="29">
        <v>10</v>
      </c>
      <c r="M32" s="61">
        <f t="shared" si="1"/>
        <v>1.6</v>
      </c>
      <c r="N32" s="57"/>
      <c r="O32" s="61"/>
      <c r="P32" s="61"/>
      <c r="Q32" s="61"/>
      <c r="R32" s="65"/>
    </row>
    <row r="33" spans="1:18" s="26" customFormat="1" ht="14.4" x14ac:dyDescent="0.3">
      <c r="A33" s="65" t="s">
        <v>99</v>
      </c>
      <c r="B33" s="65" t="s">
        <v>100</v>
      </c>
      <c r="C33" s="65" t="s">
        <v>101</v>
      </c>
      <c r="D33" s="65">
        <f t="shared" si="4"/>
        <v>30</v>
      </c>
      <c r="E33" s="69" t="s">
        <v>184</v>
      </c>
      <c r="F33" s="60">
        <f t="shared" si="3"/>
        <v>45861.962083333332</v>
      </c>
      <c r="G33" s="61">
        <v>1.43</v>
      </c>
      <c r="H33" s="42">
        <v>0.25</v>
      </c>
      <c r="I33" s="62">
        <f t="shared" si="0"/>
        <v>45862.032083333332</v>
      </c>
      <c r="J33" s="65"/>
      <c r="K33" s="57">
        <v>20</v>
      </c>
      <c r="L33" s="29">
        <v>10</v>
      </c>
      <c r="M33" s="61">
        <f t="shared" si="1"/>
        <v>2</v>
      </c>
      <c r="N33" s="57"/>
      <c r="O33" s="61"/>
      <c r="P33" s="61"/>
      <c r="Q33" s="61"/>
      <c r="R33" s="65"/>
    </row>
    <row r="34" spans="1:18" s="26" customFormat="1" ht="14.4" x14ac:dyDescent="0.3">
      <c r="A34" s="65" t="s">
        <v>102</v>
      </c>
      <c r="B34" s="65" t="s">
        <v>103</v>
      </c>
      <c r="C34" s="65" t="s">
        <v>104</v>
      </c>
      <c r="D34" s="65">
        <f t="shared" si="4"/>
        <v>31</v>
      </c>
      <c r="E34" s="69" t="s">
        <v>183</v>
      </c>
      <c r="F34" s="60">
        <f t="shared" si="3"/>
        <v>45862.115416666667</v>
      </c>
      <c r="G34" s="61">
        <v>1.43</v>
      </c>
      <c r="H34" s="42">
        <v>0.25</v>
      </c>
      <c r="I34" s="62">
        <f t="shared" si="0"/>
        <v>45862.185416666667</v>
      </c>
      <c r="J34" s="65"/>
      <c r="K34" s="57">
        <v>40</v>
      </c>
      <c r="L34" s="29">
        <v>10</v>
      </c>
      <c r="M34" s="61">
        <f t="shared" si="1"/>
        <v>4</v>
      </c>
      <c r="N34" s="57"/>
      <c r="O34" s="61"/>
      <c r="P34" s="61"/>
      <c r="Q34" s="61"/>
      <c r="R34" s="65"/>
    </row>
    <row r="35" spans="1:18" s="26" customFormat="1" ht="15" customHeight="1" x14ac:dyDescent="0.3">
      <c r="A35" s="65" t="s">
        <v>105</v>
      </c>
      <c r="B35" s="65" t="s">
        <v>106</v>
      </c>
      <c r="C35" s="65" t="s">
        <v>107</v>
      </c>
      <c r="D35" s="65">
        <f t="shared" si="4"/>
        <v>32</v>
      </c>
      <c r="E35" s="69" t="s">
        <v>182</v>
      </c>
      <c r="F35" s="60">
        <f t="shared" si="3"/>
        <v>45862.352083333331</v>
      </c>
      <c r="G35" s="61">
        <v>1.43</v>
      </c>
      <c r="H35" s="42">
        <v>0.25</v>
      </c>
      <c r="I35" s="62">
        <f t="shared" si="0"/>
        <v>45862.422083333331</v>
      </c>
      <c r="J35" s="65"/>
      <c r="K35" s="57">
        <v>40</v>
      </c>
      <c r="L35" s="29">
        <v>10</v>
      </c>
      <c r="M35" s="61">
        <f t="shared" si="1"/>
        <v>4</v>
      </c>
      <c r="N35" s="76"/>
      <c r="O35" s="61"/>
      <c r="P35" s="61"/>
      <c r="Q35" s="61"/>
      <c r="R35" s="65"/>
    </row>
    <row r="36" spans="1:18" s="26" customFormat="1" ht="14.4" x14ac:dyDescent="0.3">
      <c r="A36" s="65" t="s">
        <v>108</v>
      </c>
      <c r="B36" s="65" t="s">
        <v>109</v>
      </c>
      <c r="C36" s="65" t="s">
        <v>110</v>
      </c>
      <c r="D36" s="65">
        <f t="shared" si="4"/>
        <v>33</v>
      </c>
      <c r="E36" s="69" t="s">
        <v>181</v>
      </c>
      <c r="F36" s="60">
        <f t="shared" si="3"/>
        <v>45862.588749999995</v>
      </c>
      <c r="G36" s="61">
        <v>1.43</v>
      </c>
      <c r="H36" s="61"/>
      <c r="I36" s="62">
        <f t="shared" si="0"/>
        <v>45862.648333333331</v>
      </c>
      <c r="J36" s="65"/>
      <c r="K36" s="57">
        <v>40</v>
      </c>
      <c r="L36" s="29">
        <v>10</v>
      </c>
      <c r="M36" s="61">
        <f t="shared" si="1"/>
        <v>4</v>
      </c>
      <c r="N36" s="57"/>
      <c r="O36" s="61"/>
      <c r="P36" s="61"/>
      <c r="Q36" s="61"/>
      <c r="R36" s="65"/>
    </row>
    <row r="37" spans="1:18" s="26" customFormat="1" x14ac:dyDescent="0.25">
      <c r="A37" s="65" t="s">
        <v>111</v>
      </c>
      <c r="B37" s="65" t="s">
        <v>112</v>
      </c>
      <c r="C37" s="65" t="s">
        <v>113</v>
      </c>
      <c r="D37" s="65">
        <f t="shared" si="4"/>
        <v>34</v>
      </c>
      <c r="E37" s="68"/>
      <c r="F37" s="60">
        <f t="shared" si="3"/>
        <v>45862.814999999995</v>
      </c>
      <c r="G37" s="61">
        <v>1.43</v>
      </c>
      <c r="H37" s="61"/>
      <c r="I37" s="62">
        <f t="shared" si="0"/>
        <v>45862.874583333331</v>
      </c>
      <c r="J37" s="65"/>
      <c r="K37" s="57">
        <v>57</v>
      </c>
      <c r="L37" s="29">
        <v>10</v>
      </c>
      <c r="M37" s="61">
        <f t="shared" si="1"/>
        <v>5.7</v>
      </c>
      <c r="N37" s="57"/>
      <c r="O37" s="61"/>
      <c r="P37" s="61"/>
      <c r="Q37" s="61"/>
      <c r="R37" s="65"/>
    </row>
    <row r="38" spans="1:18" s="26" customFormat="1" x14ac:dyDescent="0.25">
      <c r="A38" s="65" t="s">
        <v>117</v>
      </c>
      <c r="B38" s="65" t="s">
        <v>118</v>
      </c>
      <c r="C38" s="65" t="s">
        <v>119</v>
      </c>
      <c r="D38" s="65">
        <f t="shared" si="4"/>
        <v>35</v>
      </c>
      <c r="E38" s="68"/>
      <c r="F38" s="60">
        <f t="shared" si="3"/>
        <v>45863.112083333333</v>
      </c>
      <c r="G38" s="61">
        <v>1.43</v>
      </c>
      <c r="H38" s="61">
        <v>0.25</v>
      </c>
      <c r="I38" s="62">
        <f t="shared" si="0"/>
        <v>45863.182083333333</v>
      </c>
      <c r="J38" s="65"/>
      <c r="K38" s="57">
        <v>40</v>
      </c>
      <c r="L38" s="29">
        <v>10</v>
      </c>
      <c r="M38" s="61">
        <f t="shared" si="1"/>
        <v>4</v>
      </c>
      <c r="N38" s="57"/>
      <c r="O38" s="61"/>
      <c r="P38" s="61"/>
      <c r="Q38" s="61"/>
    </row>
    <row r="39" spans="1:18" s="26" customFormat="1" x14ac:dyDescent="0.25">
      <c r="A39" s="65" t="s">
        <v>120</v>
      </c>
      <c r="B39" s="65" t="s">
        <v>121</v>
      </c>
      <c r="C39" s="65" t="s">
        <v>122</v>
      </c>
      <c r="D39" s="65">
        <f t="shared" si="4"/>
        <v>36</v>
      </c>
      <c r="E39" s="68"/>
      <c r="F39" s="60">
        <f t="shared" si="3"/>
        <v>45863.348749999997</v>
      </c>
      <c r="G39" s="61">
        <v>1.43</v>
      </c>
      <c r="H39" s="61">
        <v>0.25</v>
      </c>
      <c r="I39" s="62">
        <f t="shared" si="0"/>
        <v>45863.418749999997</v>
      </c>
      <c r="J39" s="65"/>
      <c r="K39" s="57">
        <v>40</v>
      </c>
      <c r="L39" s="29">
        <v>10</v>
      </c>
      <c r="M39" s="61">
        <f t="shared" si="1"/>
        <v>4</v>
      </c>
      <c r="N39" s="57"/>
      <c r="O39" s="61"/>
      <c r="P39" s="61"/>
      <c r="Q39" s="61"/>
    </row>
    <row r="40" spans="1:18" s="26" customFormat="1" ht="14.4" x14ac:dyDescent="0.3">
      <c r="A40" s="65" t="s">
        <v>123</v>
      </c>
      <c r="B40" s="65" t="s">
        <v>124</v>
      </c>
      <c r="C40" s="65" t="s">
        <v>125</v>
      </c>
      <c r="D40" s="65">
        <f t="shared" si="4"/>
        <v>37</v>
      </c>
      <c r="E40" s="69" t="s">
        <v>188</v>
      </c>
      <c r="F40" s="60">
        <f t="shared" si="3"/>
        <v>45863.585416666661</v>
      </c>
      <c r="G40" s="61">
        <v>1.43</v>
      </c>
      <c r="H40" s="61">
        <v>0.25</v>
      </c>
      <c r="I40" s="62">
        <f t="shared" si="0"/>
        <v>45863.655416666661</v>
      </c>
      <c r="J40" s="65"/>
      <c r="K40" s="57">
        <v>40</v>
      </c>
      <c r="L40" s="29">
        <v>10</v>
      </c>
      <c r="M40" s="61">
        <f t="shared" si="1"/>
        <v>4</v>
      </c>
      <c r="N40" s="57"/>
      <c r="O40" s="61"/>
      <c r="P40" s="61"/>
      <c r="Q40" s="61"/>
    </row>
    <row r="41" spans="1:18" s="26" customFormat="1" ht="14.4" x14ac:dyDescent="0.3">
      <c r="A41" s="65" t="s">
        <v>126</v>
      </c>
      <c r="B41" s="65" t="s">
        <v>127</v>
      </c>
      <c r="C41" s="65" t="s">
        <v>128</v>
      </c>
      <c r="D41" s="65">
        <f t="shared" si="4"/>
        <v>38</v>
      </c>
      <c r="E41" s="69" t="s">
        <v>188</v>
      </c>
      <c r="F41" s="60">
        <f t="shared" si="3"/>
        <v>45863.822083333325</v>
      </c>
      <c r="G41" s="61">
        <v>1.43</v>
      </c>
      <c r="H41" s="61">
        <v>0.25</v>
      </c>
      <c r="I41" s="62">
        <f t="shared" si="0"/>
        <v>45863.892083333325</v>
      </c>
      <c r="J41" s="65"/>
      <c r="K41" s="57">
        <v>40</v>
      </c>
      <c r="L41" s="29">
        <v>10</v>
      </c>
      <c r="M41" s="61">
        <f t="shared" si="1"/>
        <v>4</v>
      </c>
      <c r="N41" s="57"/>
      <c r="O41" s="61"/>
      <c r="P41" s="61"/>
      <c r="Q41" s="61"/>
    </row>
    <row r="42" spans="1:18" s="26" customFormat="1" ht="14.4" x14ac:dyDescent="0.3">
      <c r="A42" s="65" t="s">
        <v>129</v>
      </c>
      <c r="B42" s="65" t="s">
        <v>130</v>
      </c>
      <c r="C42" s="65" t="s">
        <v>131</v>
      </c>
      <c r="D42" s="65">
        <f t="shared" si="4"/>
        <v>39</v>
      </c>
      <c r="E42" s="69" t="s">
        <v>187</v>
      </c>
      <c r="F42" s="60">
        <f t="shared" si="3"/>
        <v>45864.058749999989</v>
      </c>
      <c r="G42" s="61">
        <v>1.43</v>
      </c>
      <c r="H42" s="61">
        <v>0.25</v>
      </c>
      <c r="I42" s="62">
        <f t="shared" si="0"/>
        <v>45864.128749999989</v>
      </c>
      <c r="J42" s="65"/>
      <c r="K42" s="57">
        <v>20</v>
      </c>
      <c r="L42" s="29">
        <v>10</v>
      </c>
      <c r="M42" s="61">
        <f t="shared" si="1"/>
        <v>2</v>
      </c>
      <c r="N42" s="57"/>
      <c r="O42" s="61"/>
      <c r="P42" s="61"/>
      <c r="Q42" s="61"/>
    </row>
    <row r="43" spans="1:18" s="26" customFormat="1" ht="14.4" x14ac:dyDescent="0.3">
      <c r="A43" s="65" t="s">
        <v>132</v>
      </c>
      <c r="B43" s="65" t="s">
        <v>133</v>
      </c>
      <c r="C43" s="65" t="s">
        <v>134</v>
      </c>
      <c r="D43" s="65">
        <f t="shared" si="4"/>
        <v>40</v>
      </c>
      <c r="E43" s="69" t="s">
        <v>186</v>
      </c>
      <c r="F43" s="60">
        <f t="shared" si="3"/>
        <v>45864.212083333325</v>
      </c>
      <c r="G43" s="61">
        <v>1.43</v>
      </c>
      <c r="H43" s="61">
        <v>0.25</v>
      </c>
      <c r="I43" s="62">
        <f t="shared" si="0"/>
        <v>45864.282083333324</v>
      </c>
      <c r="J43" s="65"/>
      <c r="K43" s="57">
        <v>41</v>
      </c>
      <c r="L43" s="29">
        <v>10</v>
      </c>
      <c r="M43" s="61">
        <f t="shared" si="1"/>
        <v>4.0999999999999996</v>
      </c>
      <c r="N43" s="57"/>
      <c r="O43" s="61"/>
      <c r="P43" s="61"/>
      <c r="Q43" s="61"/>
    </row>
    <row r="44" spans="1:18" s="26" customFormat="1" ht="14.4" x14ac:dyDescent="0.3">
      <c r="A44" s="26" t="s">
        <v>138</v>
      </c>
      <c r="B44" s="26" t="s">
        <v>139</v>
      </c>
      <c r="C44" s="26" t="s">
        <v>140</v>
      </c>
      <c r="D44" s="65">
        <f t="shared" si="4"/>
        <v>41</v>
      </c>
      <c r="E44" s="69" t="s">
        <v>190</v>
      </c>
      <c r="F44" s="60">
        <f t="shared" si="3"/>
        <v>45864.452916666654</v>
      </c>
      <c r="G44" s="61">
        <v>1.43</v>
      </c>
      <c r="H44" s="32"/>
      <c r="I44" s="62">
        <f t="shared" si="0"/>
        <v>45864.51249999999</v>
      </c>
      <c r="K44" s="70">
        <v>16</v>
      </c>
      <c r="L44" s="29">
        <v>10</v>
      </c>
      <c r="M44" s="32">
        <f t="shared" si="1"/>
        <v>1.6</v>
      </c>
      <c r="N44" s="31"/>
      <c r="O44" s="32"/>
      <c r="P44" s="61"/>
      <c r="Q44" s="61"/>
    </row>
    <row r="45" spans="1:18" s="26" customFormat="1" ht="14.4" x14ac:dyDescent="0.3">
      <c r="A45" s="26" t="s">
        <v>141</v>
      </c>
      <c r="B45" s="26" t="s">
        <v>142</v>
      </c>
      <c r="C45" s="26" t="s">
        <v>143</v>
      </c>
      <c r="D45" s="65">
        <f t="shared" si="4"/>
        <v>42</v>
      </c>
      <c r="F45" s="60">
        <f t="shared" si="3"/>
        <v>45864.579166666656</v>
      </c>
      <c r="G45" s="61">
        <v>1.43</v>
      </c>
      <c r="H45" s="32"/>
      <c r="I45" s="62">
        <f t="shared" si="0"/>
        <v>45864.638749999991</v>
      </c>
      <c r="K45" s="70">
        <v>8</v>
      </c>
      <c r="L45" s="29">
        <v>10</v>
      </c>
      <c r="M45" s="32">
        <f t="shared" si="1"/>
        <v>0.8</v>
      </c>
      <c r="N45" s="31"/>
      <c r="O45" s="32"/>
      <c r="P45" s="61"/>
      <c r="Q45" s="61"/>
    </row>
    <row r="46" spans="1:18" s="26" customFormat="1" ht="14.4" x14ac:dyDescent="0.3">
      <c r="A46" s="26" t="s">
        <v>144</v>
      </c>
      <c r="B46" s="26" t="s">
        <v>145</v>
      </c>
      <c r="C46" s="26" t="s">
        <v>146</v>
      </c>
      <c r="D46" s="65">
        <f t="shared" si="4"/>
        <v>43</v>
      </c>
      <c r="F46" s="60">
        <f t="shared" si="3"/>
        <v>45864.672083333324</v>
      </c>
      <c r="G46" s="32">
        <v>0.5</v>
      </c>
      <c r="H46" s="32"/>
      <c r="I46" s="62">
        <f t="shared" si="0"/>
        <v>45864.69291666666</v>
      </c>
      <c r="K46" s="70">
        <v>40</v>
      </c>
      <c r="L46" s="29">
        <v>10</v>
      </c>
      <c r="M46" s="32">
        <f t="shared" si="1"/>
        <v>4</v>
      </c>
      <c r="N46" s="31"/>
      <c r="O46" s="32"/>
      <c r="P46" s="32"/>
      <c r="Q46" s="32"/>
    </row>
    <row r="47" spans="1:18" s="26" customFormat="1" ht="12.45" customHeight="1" x14ac:dyDescent="0.25">
      <c r="A47" s="65" t="s">
        <v>147</v>
      </c>
      <c r="B47" s="65" t="s">
        <v>148</v>
      </c>
      <c r="C47" s="65" t="s">
        <v>149</v>
      </c>
      <c r="D47" s="65">
        <f t="shared" si="4"/>
        <v>44</v>
      </c>
      <c r="E47" s="68"/>
      <c r="F47" s="60">
        <f t="shared" si="3"/>
        <v>45864.859583333324</v>
      </c>
      <c r="G47" s="61">
        <v>0.5</v>
      </c>
      <c r="H47" s="61">
        <v>0.25</v>
      </c>
      <c r="I47" s="62">
        <f t="shared" si="0"/>
        <v>45864.890833333324</v>
      </c>
      <c r="J47" s="65"/>
      <c r="K47" s="57">
        <v>2</v>
      </c>
      <c r="L47" s="29">
        <v>10</v>
      </c>
      <c r="M47" s="61">
        <f t="shared" si="1"/>
        <v>0.2</v>
      </c>
      <c r="N47" s="57"/>
      <c r="O47" s="61"/>
      <c r="P47" s="61"/>
      <c r="Q47" s="61"/>
    </row>
    <row r="48" spans="1:18" s="26" customFormat="1" x14ac:dyDescent="0.25">
      <c r="A48" s="65" t="s">
        <v>150</v>
      </c>
      <c r="B48" s="65" t="s">
        <v>151</v>
      </c>
      <c r="C48" s="65" t="s">
        <v>152</v>
      </c>
      <c r="D48" s="65">
        <f t="shared" si="4"/>
        <v>45</v>
      </c>
      <c r="E48" s="68"/>
      <c r="F48" s="60">
        <f t="shared" si="3"/>
        <v>45864.899166666655</v>
      </c>
      <c r="G48" s="61">
        <v>0.5</v>
      </c>
      <c r="H48" s="61">
        <v>0.25</v>
      </c>
      <c r="I48" s="62">
        <f t="shared" si="0"/>
        <v>45864.930416666655</v>
      </c>
      <c r="J48" s="65"/>
      <c r="K48" s="57">
        <v>27</v>
      </c>
      <c r="L48" s="29">
        <v>10</v>
      </c>
      <c r="M48" s="61">
        <f t="shared" si="1"/>
        <v>2.7</v>
      </c>
      <c r="N48" s="57"/>
      <c r="O48" s="61"/>
      <c r="P48" s="61"/>
      <c r="Q48" s="61"/>
      <c r="R48" s="65"/>
    </row>
    <row r="49" spans="1:18" s="26" customFormat="1" x14ac:dyDescent="0.25">
      <c r="A49" s="65" t="s">
        <v>153</v>
      </c>
      <c r="B49" s="65" t="s">
        <v>154</v>
      </c>
      <c r="C49" s="65" t="s">
        <v>155</v>
      </c>
      <c r="D49" s="65">
        <f t="shared" si="4"/>
        <v>46</v>
      </c>
      <c r="E49" s="68"/>
      <c r="F49" s="60">
        <f t="shared" si="3"/>
        <v>45865.042916666658</v>
      </c>
      <c r="G49" s="61">
        <v>2</v>
      </c>
      <c r="H49" s="61">
        <v>0.25</v>
      </c>
      <c r="I49" s="62">
        <f t="shared" si="0"/>
        <v>45865.136666666658</v>
      </c>
      <c r="J49" s="65"/>
      <c r="K49" s="57">
        <v>13.6</v>
      </c>
      <c r="L49" s="29">
        <v>10</v>
      </c>
      <c r="M49" s="61">
        <f t="shared" si="1"/>
        <v>1.3599999999999999</v>
      </c>
      <c r="N49" s="57"/>
      <c r="O49" s="61"/>
      <c r="P49" s="61"/>
      <c r="Q49" s="61"/>
      <c r="R49" s="65"/>
    </row>
    <row r="50" spans="1:18" s="26" customFormat="1" x14ac:dyDescent="0.25">
      <c r="A50" s="65" t="s">
        <v>156</v>
      </c>
      <c r="B50" s="65" t="s">
        <v>157</v>
      </c>
      <c r="C50" s="65" t="s">
        <v>158</v>
      </c>
      <c r="D50" s="65">
        <f t="shared" si="4"/>
        <v>47</v>
      </c>
      <c r="E50" s="68"/>
      <c r="F50" s="60">
        <f t="shared" si="3"/>
        <v>45865.193333333322</v>
      </c>
      <c r="G50" s="61">
        <v>0.5</v>
      </c>
      <c r="H50" s="61"/>
      <c r="I50" s="62">
        <f t="shared" si="0"/>
        <v>45865.214166666658</v>
      </c>
      <c r="J50" s="65"/>
      <c r="K50" s="57">
        <v>25</v>
      </c>
      <c r="L50" s="29">
        <v>10</v>
      </c>
      <c r="M50" s="61">
        <f t="shared" si="1"/>
        <v>2.5</v>
      </c>
      <c r="N50" s="57"/>
      <c r="O50" s="61"/>
      <c r="P50" s="61"/>
      <c r="Q50" s="61"/>
      <c r="R50" s="65"/>
    </row>
    <row r="51" spans="1:18" s="26" customFormat="1" x14ac:dyDescent="0.25">
      <c r="A51" s="65" t="s">
        <v>159</v>
      </c>
      <c r="B51" s="65" t="s">
        <v>160</v>
      </c>
      <c r="C51" s="65" t="s">
        <v>161</v>
      </c>
      <c r="D51" s="65">
        <f t="shared" si="4"/>
        <v>48</v>
      </c>
      <c r="E51" s="68"/>
      <c r="F51" s="60">
        <f t="shared" si="3"/>
        <v>45865.318333333322</v>
      </c>
      <c r="G51" s="61">
        <v>0.5</v>
      </c>
      <c r="H51" s="61"/>
      <c r="I51" s="62">
        <f t="shared" si="0"/>
        <v>45865.339166666658</v>
      </c>
      <c r="J51" s="65"/>
      <c r="K51" s="57">
        <v>4.8</v>
      </c>
      <c r="L51" s="29">
        <v>10</v>
      </c>
      <c r="M51" s="61">
        <f t="shared" si="1"/>
        <v>0.48</v>
      </c>
      <c r="N51" s="57"/>
      <c r="O51" s="61"/>
      <c r="P51" s="61"/>
      <c r="Q51" s="61"/>
      <c r="R51" s="65"/>
    </row>
    <row r="52" spans="1:18" s="26" customFormat="1" ht="17.7" customHeight="1" x14ac:dyDescent="0.25">
      <c r="A52" s="65" t="s">
        <v>162</v>
      </c>
      <c r="B52" s="65" t="s">
        <v>163</v>
      </c>
      <c r="C52" s="65" t="s">
        <v>164</v>
      </c>
      <c r="D52" s="65">
        <f t="shared" si="4"/>
        <v>49</v>
      </c>
      <c r="E52" s="68"/>
      <c r="F52" s="60">
        <f t="shared" si="3"/>
        <v>45865.359166666654</v>
      </c>
      <c r="G52" s="61">
        <v>0.5</v>
      </c>
      <c r="H52" s="61"/>
      <c r="I52" s="62">
        <f t="shared" si="0"/>
        <v>45865.37999999999</v>
      </c>
      <c r="J52" s="65"/>
      <c r="K52" s="57">
        <v>5.6</v>
      </c>
      <c r="L52" s="29">
        <v>10</v>
      </c>
      <c r="M52" s="61">
        <f t="shared" si="1"/>
        <v>0.55999999999999994</v>
      </c>
      <c r="N52" s="57"/>
      <c r="O52" s="61"/>
      <c r="P52" s="61"/>
      <c r="Q52" s="61"/>
      <c r="R52" s="65"/>
    </row>
    <row r="53" spans="1:18" s="26" customFormat="1" x14ac:dyDescent="0.25">
      <c r="A53" s="65" t="s">
        <v>165</v>
      </c>
      <c r="B53" s="65" t="s">
        <v>166</v>
      </c>
      <c r="C53" s="65" t="s">
        <v>167</v>
      </c>
      <c r="D53" s="65">
        <f t="shared" si="4"/>
        <v>50</v>
      </c>
      <c r="E53" s="68"/>
      <c r="F53" s="60">
        <f t="shared" si="3"/>
        <v>45865.403333333321</v>
      </c>
      <c r="G53" s="61">
        <v>1</v>
      </c>
      <c r="H53" s="61"/>
      <c r="I53" s="62">
        <f t="shared" si="0"/>
        <v>45865.444999999985</v>
      </c>
      <c r="J53" s="65"/>
      <c r="K53" s="57">
        <v>152</v>
      </c>
      <c r="L53" s="29">
        <v>10</v>
      </c>
      <c r="M53" s="61">
        <f t="shared" si="1"/>
        <v>15.2</v>
      </c>
      <c r="N53" s="57"/>
      <c r="O53" s="61"/>
      <c r="P53" s="61"/>
      <c r="Q53" s="61"/>
      <c r="R53" s="65"/>
    </row>
    <row r="54" spans="1:18" ht="13.8" thickBot="1" x14ac:dyDescent="0.3">
      <c r="A54" s="33" t="s">
        <v>168</v>
      </c>
      <c r="B54" s="33"/>
      <c r="C54" s="33"/>
      <c r="D54" s="33"/>
      <c r="E54" s="34"/>
      <c r="F54" s="24">
        <f t="shared" si="3"/>
        <v>45866.078333333317</v>
      </c>
      <c r="G54" s="13">
        <v>0</v>
      </c>
      <c r="H54" s="13"/>
      <c r="I54" s="25">
        <f t="shared" si="0"/>
        <v>45866.078333333317</v>
      </c>
      <c r="J54" s="33"/>
      <c r="K54" s="23">
        <v>12</v>
      </c>
      <c r="L54" s="29">
        <v>10</v>
      </c>
      <c r="M54" s="13">
        <f>K54/L54</f>
        <v>1.2</v>
      </c>
      <c r="N54" s="23"/>
      <c r="O54" s="13"/>
      <c r="P54" s="13"/>
      <c r="Q54" s="13"/>
    </row>
    <row r="55" spans="1:18" ht="15.6" x14ac:dyDescent="0.3">
      <c r="A55" s="36" t="s">
        <v>169</v>
      </c>
      <c r="B55" s="37"/>
      <c r="C55" s="37"/>
      <c r="D55" s="37"/>
      <c r="E55" s="38"/>
      <c r="F55" s="73">
        <f t="shared" si="3"/>
        <v>45866.128333333319</v>
      </c>
      <c r="G55" s="13"/>
      <c r="H55" s="13"/>
      <c r="I55" s="25"/>
      <c r="J55" s="33"/>
      <c r="K55" s="23"/>
      <c r="L55" s="23"/>
      <c r="M55" s="13"/>
      <c r="N55" s="23"/>
      <c r="O55" s="13"/>
      <c r="P55" s="13"/>
      <c r="Q55" s="13"/>
    </row>
    <row r="56" spans="1:18" s="46" customFormat="1" ht="15.6" x14ac:dyDescent="0.3">
      <c r="A56" s="39"/>
      <c r="B56" s="39"/>
      <c r="C56" s="39"/>
      <c r="D56" s="39" t="s">
        <v>192</v>
      </c>
      <c r="E56" s="40"/>
      <c r="F56" s="74">
        <v>45866.00277777778</v>
      </c>
      <c r="G56" s="42"/>
      <c r="H56" s="42"/>
      <c r="I56" s="43"/>
      <c r="J56" s="39"/>
      <c r="K56" s="44"/>
      <c r="L56" s="45"/>
      <c r="M56" s="42"/>
      <c r="N56" s="44"/>
      <c r="O56" s="42"/>
      <c r="P56" s="42"/>
      <c r="Q56" s="42"/>
      <c r="R56" s="39"/>
    </row>
    <row r="57" spans="1:18" s="46" customFormat="1" x14ac:dyDescent="0.25">
      <c r="A57" s="39"/>
      <c r="B57" s="39"/>
      <c r="C57" s="39"/>
      <c r="D57" s="39"/>
      <c r="E57" s="40"/>
      <c r="F57" s="41"/>
      <c r="G57" s="42"/>
      <c r="H57" s="42"/>
      <c r="I57" s="43"/>
      <c r="J57" s="39"/>
      <c r="K57" s="44"/>
      <c r="L57" s="45"/>
      <c r="M57" s="42"/>
      <c r="N57" s="44"/>
      <c r="O57" s="42"/>
      <c r="P57" s="42"/>
      <c r="Q57" s="42"/>
      <c r="R57" s="39"/>
    </row>
    <row r="58" spans="1:18" s="26" customFormat="1" ht="14.4" x14ac:dyDescent="0.3">
      <c r="A58" s="14"/>
      <c r="B58" s="14"/>
      <c r="C58" s="14"/>
      <c r="D58" s="14"/>
      <c r="E58" s="14"/>
      <c r="F58" s="47"/>
      <c r="G58" s="27"/>
      <c r="H58" s="27"/>
      <c r="I58" s="25"/>
      <c r="K58" s="35"/>
      <c r="L58" s="48"/>
      <c r="M58" s="30"/>
      <c r="N58" s="31"/>
      <c r="O58" s="32"/>
      <c r="P58" s="27"/>
      <c r="Q58" s="27"/>
    </row>
    <row r="59" spans="1:18" s="26" customFormat="1" ht="14.4" x14ac:dyDescent="0.3">
      <c r="A59" s="14"/>
      <c r="B59" s="14"/>
      <c r="C59" s="14"/>
      <c r="D59" s="14"/>
      <c r="E59" s="14"/>
      <c r="F59" s="47"/>
      <c r="G59" s="27"/>
      <c r="H59" s="27"/>
      <c r="I59" s="25"/>
      <c r="K59" s="35"/>
      <c r="L59" s="48"/>
      <c r="M59" s="30"/>
      <c r="N59" s="31"/>
      <c r="O59" s="32"/>
      <c r="P59" s="27"/>
      <c r="Q59" s="27"/>
    </row>
    <row r="60" spans="1:18" s="26" customFormat="1" ht="14.4" x14ac:dyDescent="0.3">
      <c r="A60" s="14"/>
      <c r="B60" s="14"/>
      <c r="C60" s="14"/>
      <c r="D60" s="14"/>
      <c r="E60" s="14"/>
      <c r="F60" s="47"/>
      <c r="G60" s="27"/>
      <c r="H60" s="27"/>
      <c r="I60" s="25"/>
      <c r="K60" s="35"/>
      <c r="L60" s="48"/>
      <c r="M60" s="30"/>
      <c r="N60" s="31"/>
      <c r="O60" s="32"/>
      <c r="P60" s="27"/>
      <c r="Q60" s="27"/>
    </row>
    <row r="61" spans="1:18" s="26" customFormat="1" ht="14.4" x14ac:dyDescent="0.3">
      <c r="A61" s="14"/>
      <c r="B61" s="14"/>
      <c r="C61" s="14"/>
      <c r="D61" s="14"/>
      <c r="E61" s="14"/>
      <c r="F61" s="47"/>
      <c r="G61" s="27"/>
      <c r="H61" s="27"/>
      <c r="I61" s="25"/>
      <c r="K61" s="35"/>
      <c r="L61" s="48"/>
      <c r="M61" s="30"/>
      <c r="N61" s="31"/>
      <c r="O61" s="32"/>
      <c r="P61" s="27"/>
      <c r="Q61" s="27"/>
    </row>
    <row r="62" spans="1:18" x14ac:dyDescent="0.25">
      <c r="A62" s="33"/>
      <c r="B62" s="33"/>
      <c r="C62" s="33"/>
      <c r="D62" s="33"/>
      <c r="E62" s="34"/>
      <c r="F62" s="47"/>
      <c r="G62" s="13"/>
      <c r="H62" s="13"/>
      <c r="I62" s="25"/>
      <c r="J62" s="33"/>
      <c r="K62" s="23"/>
      <c r="L62" s="49"/>
      <c r="M62" s="13"/>
      <c r="N62" s="23"/>
      <c r="O62" s="13"/>
      <c r="P62" s="13"/>
      <c r="Q62" s="13"/>
    </row>
    <row r="63" spans="1:18" x14ac:dyDescent="0.25">
      <c r="A63" s="50"/>
      <c r="B63" s="50"/>
      <c r="C63" s="50"/>
      <c r="D63" s="50"/>
      <c r="E63" s="51"/>
      <c r="F63" s="47"/>
      <c r="G63" s="13"/>
      <c r="H63" s="13"/>
      <c r="I63" s="25"/>
      <c r="J63" s="33"/>
      <c r="K63" s="23"/>
      <c r="L63" s="23"/>
      <c r="M63" s="13"/>
      <c r="N63" s="23"/>
      <c r="O63" s="13"/>
      <c r="P63" s="13"/>
      <c r="Q63" s="13"/>
    </row>
    <row r="68" spans="1:17" x14ac:dyDescent="0.25">
      <c r="A68" s="33"/>
      <c r="B68" s="33"/>
      <c r="C68" s="33"/>
      <c r="D68" s="33"/>
      <c r="F68" s="47"/>
      <c r="G68" s="13"/>
      <c r="H68" s="13"/>
      <c r="I68" s="25"/>
      <c r="J68" s="33"/>
      <c r="K68" s="52"/>
      <c r="L68" s="49"/>
      <c r="M68" s="13"/>
      <c r="N68" s="23"/>
      <c r="O68" s="53"/>
      <c r="P68" s="13"/>
      <c r="Q68" s="13"/>
    </row>
    <row r="69" spans="1:17" x14ac:dyDescent="0.25">
      <c r="A69" s="33"/>
      <c r="B69" s="33"/>
      <c r="C69" s="33"/>
      <c r="D69" s="33"/>
      <c r="F69" s="47"/>
      <c r="G69" s="13"/>
      <c r="H69" s="13"/>
      <c r="I69" s="25"/>
      <c r="J69" s="33"/>
      <c r="K69" s="52"/>
      <c r="L69" s="49"/>
      <c r="M69" s="13"/>
      <c r="N69" s="23"/>
      <c r="O69" s="53"/>
      <c r="P69" s="13"/>
      <c r="Q69" s="13"/>
    </row>
    <row r="70" spans="1:17" x14ac:dyDescent="0.25">
      <c r="A70" s="33"/>
      <c r="B70" s="33"/>
      <c r="C70" s="33"/>
      <c r="D70" s="33"/>
      <c r="E70" s="34"/>
      <c r="F70" s="47"/>
      <c r="G70" s="13"/>
      <c r="H70" s="13"/>
      <c r="I70" s="25"/>
      <c r="J70" s="33"/>
      <c r="K70" s="23"/>
      <c r="L70" s="49"/>
      <c r="M70" s="13"/>
      <c r="N70" s="23"/>
      <c r="O70" s="13"/>
      <c r="P70" s="13"/>
      <c r="Q70" s="13"/>
    </row>
    <row r="71" spans="1:17" x14ac:dyDescent="0.25">
      <c r="A71" s="33"/>
      <c r="B71" s="33"/>
      <c r="C71" s="33"/>
      <c r="D71" s="33"/>
      <c r="E71" s="34"/>
      <c r="F71" s="47"/>
      <c r="G71" s="13"/>
      <c r="H71" s="13"/>
      <c r="I71" s="25"/>
      <c r="J71" s="33"/>
      <c r="K71" s="23"/>
      <c r="L71" s="49"/>
      <c r="M71" s="13"/>
      <c r="N71" s="23"/>
      <c r="O71" s="13"/>
      <c r="P71" s="13"/>
      <c r="Q71" s="13"/>
    </row>
    <row r="72" spans="1:17" x14ac:dyDescent="0.25">
      <c r="A72" s="33"/>
      <c r="B72" s="33"/>
      <c r="C72" s="33"/>
      <c r="D72" s="33"/>
      <c r="E72" s="34"/>
      <c r="F72" s="47"/>
      <c r="G72" s="13"/>
      <c r="H72" s="13"/>
      <c r="I72" s="25"/>
      <c r="J72" s="33"/>
      <c r="K72" s="23"/>
      <c r="L72" s="49"/>
      <c r="M72" s="13"/>
      <c r="N72" s="23"/>
      <c r="O72" s="13"/>
      <c r="P72" s="13"/>
      <c r="Q72" s="13"/>
    </row>
    <row r="73" spans="1:17" x14ac:dyDescent="0.25">
      <c r="A73" s="33"/>
      <c r="B73" s="33"/>
      <c r="C73" s="33"/>
      <c r="D73" s="33"/>
      <c r="E73" s="34"/>
      <c r="F73" s="47"/>
      <c r="G73" s="13"/>
      <c r="H73" s="13"/>
      <c r="I73" s="25"/>
      <c r="J73" s="33"/>
      <c r="K73" s="23"/>
      <c r="L73" s="49"/>
      <c r="M73" s="13"/>
      <c r="N73" s="23"/>
      <c r="O73" s="13"/>
      <c r="P73" s="13"/>
      <c r="Q73" s="13"/>
    </row>
    <row r="74" spans="1:17" x14ac:dyDescent="0.25">
      <c r="A74" s="33"/>
      <c r="B74" s="33"/>
      <c r="C74" s="33"/>
      <c r="D74" s="33"/>
      <c r="E74" s="34"/>
      <c r="F74" s="47"/>
      <c r="G74" s="13"/>
      <c r="H74" s="13"/>
      <c r="I74" s="25"/>
      <c r="J74" s="33"/>
      <c r="K74" s="23"/>
      <c r="L74" s="49"/>
      <c r="M74" s="13"/>
      <c r="N74" s="23"/>
      <c r="O74" s="13"/>
      <c r="P74" s="13"/>
      <c r="Q74" s="13"/>
    </row>
    <row r="75" spans="1:17" x14ac:dyDescent="0.25">
      <c r="A75" s="33"/>
      <c r="B75" s="33"/>
      <c r="C75" s="33"/>
      <c r="D75" s="33"/>
      <c r="E75" s="34"/>
      <c r="F75" s="47"/>
      <c r="G75" s="13"/>
      <c r="H75" s="13"/>
      <c r="I75" s="25"/>
      <c r="J75" s="33"/>
      <c r="K75" s="23"/>
      <c r="L75" s="49"/>
      <c r="M75" s="13"/>
      <c r="N75" s="23"/>
      <c r="O75" s="13"/>
      <c r="P75" s="13"/>
      <c r="Q75" s="13"/>
    </row>
    <row r="76" spans="1:17" x14ac:dyDescent="0.25">
      <c r="A76" s="33"/>
      <c r="B76" s="33"/>
      <c r="C76" s="33"/>
      <c r="D76" s="33"/>
      <c r="E76" s="34"/>
      <c r="F76" s="47"/>
      <c r="G76" s="13"/>
      <c r="H76" s="13"/>
      <c r="I76" s="25"/>
      <c r="J76" s="33"/>
      <c r="K76" s="23"/>
      <c r="L76" s="49"/>
      <c r="M76" s="13"/>
      <c r="N76" s="23"/>
      <c r="O76" s="13"/>
      <c r="P76" s="13"/>
      <c r="Q76" s="13"/>
    </row>
    <row r="77" spans="1:17" x14ac:dyDescent="0.25">
      <c r="A77" s="33"/>
      <c r="B77" s="33"/>
      <c r="C77" s="33"/>
      <c r="D77" s="33"/>
      <c r="E77" s="34"/>
      <c r="F77" s="47"/>
      <c r="G77" s="13"/>
      <c r="H77" s="13"/>
      <c r="I77" s="25"/>
      <c r="J77" s="33"/>
      <c r="K77" s="23"/>
      <c r="L77" s="49"/>
      <c r="M77" s="13"/>
      <c r="N77" s="23"/>
      <c r="O77" s="13"/>
      <c r="P77" s="13"/>
      <c r="Q77" s="13"/>
    </row>
    <row r="78" spans="1:17" x14ac:dyDescent="0.25">
      <c r="A78" s="33"/>
      <c r="B78" s="33"/>
      <c r="C78" s="33"/>
      <c r="D78" s="33"/>
      <c r="E78" s="34"/>
      <c r="F78" s="47"/>
      <c r="G78" s="13"/>
      <c r="H78" s="13"/>
      <c r="I78" s="25"/>
      <c r="J78" s="33"/>
      <c r="K78" s="23"/>
      <c r="L78" s="49"/>
      <c r="M78" s="13"/>
      <c r="N78" s="23"/>
      <c r="O78" s="13"/>
      <c r="P78" s="13"/>
      <c r="Q78" s="13"/>
    </row>
    <row r="79" spans="1:17" x14ac:dyDescent="0.25">
      <c r="A79" s="33"/>
      <c r="B79" s="33"/>
      <c r="C79" s="33"/>
      <c r="D79" s="33"/>
      <c r="E79" s="34"/>
      <c r="F79" s="47"/>
      <c r="G79" s="13"/>
      <c r="H79" s="13"/>
      <c r="I79" s="25"/>
      <c r="J79" s="33"/>
      <c r="K79" s="23"/>
      <c r="L79" s="49"/>
      <c r="M79" s="13"/>
      <c r="N79" s="23"/>
      <c r="O79" s="13"/>
      <c r="P79" s="13"/>
      <c r="Q79" s="13"/>
    </row>
    <row r="80" spans="1:17" x14ac:dyDescent="0.25">
      <c r="A80" s="33"/>
      <c r="B80" s="33"/>
      <c r="C80" s="33"/>
      <c r="D80" s="33"/>
      <c r="E80" s="34"/>
      <c r="F80" s="47"/>
      <c r="G80" s="13"/>
      <c r="H80" s="13"/>
      <c r="I80" s="25"/>
      <c r="J80" s="33"/>
      <c r="K80" s="23"/>
      <c r="L80" s="49"/>
      <c r="M80" s="13"/>
      <c r="N80" s="23"/>
      <c r="O80" s="13"/>
      <c r="P80" s="13"/>
      <c r="Q80" s="13"/>
    </row>
    <row r="81" spans="1:18" x14ac:dyDescent="0.25">
      <c r="A81" s="33"/>
      <c r="B81" s="33"/>
      <c r="C81" s="33"/>
      <c r="D81" s="33"/>
      <c r="E81" s="34"/>
      <c r="F81" s="47"/>
      <c r="G81" s="13"/>
      <c r="H81" s="13"/>
      <c r="I81" s="25"/>
      <c r="J81" s="33"/>
      <c r="K81" s="23"/>
      <c r="L81" s="49"/>
      <c r="M81" s="13"/>
      <c r="N81" s="23"/>
      <c r="O81" s="13"/>
      <c r="P81" s="13"/>
      <c r="Q81" s="13"/>
      <c r="R81" s="33"/>
    </row>
    <row r="84" spans="1:18" x14ac:dyDescent="0.25">
      <c r="A84" s="33"/>
      <c r="B84" s="33"/>
      <c r="C84" s="33"/>
      <c r="D84" s="33"/>
      <c r="E84" s="34"/>
      <c r="F84" s="47"/>
      <c r="G84" s="13"/>
      <c r="H84" s="13"/>
      <c r="I84" s="25"/>
      <c r="J84" s="33"/>
      <c r="K84" s="23"/>
      <c r="L84" s="49"/>
      <c r="M84" s="13"/>
      <c r="N84" s="23"/>
      <c r="O84" s="13"/>
      <c r="P84" s="13"/>
      <c r="Q84" s="13"/>
      <c r="R84" s="33"/>
    </row>
    <row r="85" spans="1:18" x14ac:dyDescent="0.25">
      <c r="A85" s="33"/>
      <c r="B85" s="33"/>
      <c r="C85" s="33"/>
      <c r="D85" s="33"/>
      <c r="E85" s="34"/>
      <c r="F85" s="47"/>
      <c r="G85" s="13"/>
      <c r="H85" s="13"/>
      <c r="I85" s="25"/>
      <c r="J85" s="33"/>
      <c r="K85" s="23"/>
      <c r="L85" s="49"/>
      <c r="M85" s="13"/>
      <c r="N85" s="23"/>
      <c r="O85" s="13"/>
      <c r="P85" s="13"/>
      <c r="Q85" s="13"/>
      <c r="R85" s="33"/>
    </row>
    <row r="86" spans="1:18" x14ac:dyDescent="0.25">
      <c r="A86" s="33"/>
      <c r="B86" s="33"/>
      <c r="C86" s="33"/>
      <c r="D86" s="33"/>
      <c r="E86" s="34"/>
      <c r="F86" s="47"/>
      <c r="G86" s="13"/>
      <c r="H86" s="13"/>
      <c r="I86" s="25"/>
      <c r="J86" s="33"/>
      <c r="K86" s="23"/>
      <c r="L86" s="49"/>
      <c r="M86" s="13"/>
      <c r="N86" s="23"/>
      <c r="O86" s="13"/>
      <c r="P86" s="13"/>
      <c r="Q86" s="13"/>
      <c r="R86" s="33"/>
    </row>
    <row r="87" spans="1:18" x14ac:dyDescent="0.25">
      <c r="A87" s="33"/>
      <c r="B87" s="33"/>
      <c r="C87" s="33"/>
      <c r="D87" s="33"/>
      <c r="E87" s="34"/>
      <c r="F87" s="47"/>
      <c r="G87" s="13"/>
      <c r="H87" s="13"/>
      <c r="I87" s="25"/>
      <c r="J87" s="33"/>
      <c r="K87" s="23"/>
      <c r="L87" s="49"/>
      <c r="M87" s="13"/>
      <c r="N87" s="23"/>
      <c r="O87" s="13"/>
      <c r="P87" s="13"/>
      <c r="Q87" s="13"/>
      <c r="R87" s="33"/>
    </row>
    <row r="88" spans="1:18" x14ac:dyDescent="0.25">
      <c r="A88" s="33"/>
      <c r="B88" s="33"/>
      <c r="C88" s="33"/>
      <c r="D88" s="33"/>
      <c r="E88" s="34"/>
      <c r="F88" s="47"/>
      <c r="G88" s="13"/>
      <c r="H88" s="13"/>
      <c r="I88" s="25"/>
      <c r="J88" s="33"/>
      <c r="K88" s="23"/>
      <c r="L88" s="49"/>
      <c r="M88" s="13"/>
      <c r="N88" s="23"/>
      <c r="O88" s="13"/>
      <c r="P88" s="13"/>
      <c r="Q88" s="13"/>
      <c r="R88" s="33"/>
    </row>
    <row r="89" spans="1:18" x14ac:dyDescent="0.25">
      <c r="A89" s="33"/>
      <c r="B89" s="33"/>
      <c r="C89" s="33"/>
      <c r="D89" s="33"/>
      <c r="E89" s="34"/>
      <c r="F89" s="47"/>
      <c r="G89" s="13"/>
      <c r="H89" s="13"/>
      <c r="I89" s="25"/>
      <c r="J89" s="33"/>
      <c r="K89" s="23"/>
      <c r="L89" s="49"/>
      <c r="M89" s="13"/>
      <c r="N89" s="23"/>
      <c r="O89" s="13"/>
      <c r="P89" s="13"/>
      <c r="Q89" s="13"/>
      <c r="R89" s="33"/>
    </row>
    <row r="90" spans="1:18" x14ac:dyDescent="0.25">
      <c r="A90" s="33"/>
      <c r="B90" s="33"/>
      <c r="C90" s="33"/>
      <c r="D90" s="33"/>
      <c r="E90" s="34"/>
      <c r="F90" s="47"/>
      <c r="G90" s="13"/>
      <c r="H90" s="13"/>
      <c r="I90" s="25"/>
      <c r="J90" s="33"/>
      <c r="K90" s="23"/>
      <c r="L90" s="49"/>
      <c r="M90" s="13"/>
      <c r="N90" s="23"/>
      <c r="O90" s="13"/>
      <c r="P90" s="13"/>
      <c r="Q90" s="13"/>
      <c r="R90" s="33"/>
    </row>
    <row r="91" spans="1:18" x14ac:dyDescent="0.25">
      <c r="A91" s="33"/>
      <c r="B91" s="33"/>
      <c r="C91" s="33"/>
      <c r="D91" s="33"/>
      <c r="E91" s="34"/>
      <c r="F91" s="47"/>
      <c r="G91" s="13"/>
      <c r="H91" s="13"/>
      <c r="I91" s="25"/>
      <c r="J91" s="33"/>
      <c r="K91" s="23"/>
      <c r="L91" s="49"/>
      <c r="M91" s="13"/>
      <c r="N91" s="23"/>
      <c r="O91" s="13"/>
      <c r="P91" s="13"/>
      <c r="Q91" s="13"/>
      <c r="R91" s="33"/>
    </row>
    <row r="92" spans="1:18" x14ac:dyDescent="0.25">
      <c r="A92" s="33"/>
      <c r="B92" s="33"/>
      <c r="C92" s="33"/>
      <c r="D92" s="33"/>
      <c r="E92" s="34"/>
      <c r="F92" s="47"/>
      <c r="G92" s="13"/>
      <c r="H92" s="13"/>
      <c r="I92" s="25"/>
      <c r="J92" s="33"/>
      <c r="K92" s="23"/>
      <c r="L92" s="49"/>
      <c r="M92" s="13"/>
      <c r="N92" s="23"/>
      <c r="O92" s="13"/>
      <c r="P92" s="13"/>
      <c r="Q92" s="13"/>
      <c r="R92" s="33"/>
    </row>
    <row r="93" spans="1:18" x14ac:dyDescent="0.25">
      <c r="A93" s="33"/>
      <c r="B93" s="33"/>
      <c r="C93" s="33"/>
      <c r="D93" s="33"/>
      <c r="E93" s="34"/>
      <c r="F93" s="47"/>
      <c r="G93" s="13"/>
      <c r="H93" s="13"/>
      <c r="I93" s="25"/>
      <c r="J93" s="33"/>
      <c r="K93" s="23"/>
      <c r="L93" s="49"/>
      <c r="M93" s="13"/>
      <c r="N93" s="23"/>
      <c r="O93" s="13"/>
      <c r="P93" s="13"/>
      <c r="Q93" s="13"/>
      <c r="R93" s="33"/>
    </row>
    <row r="94" spans="1:18" x14ac:dyDescent="0.25">
      <c r="A94" s="33"/>
      <c r="B94" s="33"/>
      <c r="C94" s="33"/>
      <c r="D94" s="33"/>
      <c r="E94" s="34"/>
      <c r="F94" s="47"/>
      <c r="G94" s="13"/>
      <c r="H94" s="13"/>
      <c r="I94" s="25"/>
      <c r="J94" s="33"/>
      <c r="K94" s="23"/>
      <c r="L94" s="49"/>
      <c r="M94" s="13"/>
      <c r="N94" s="23"/>
      <c r="O94" s="13"/>
      <c r="P94" s="13"/>
      <c r="Q94" s="13"/>
      <c r="R94" s="33"/>
    </row>
    <row r="95" spans="1:18" x14ac:dyDescent="0.25">
      <c r="A95" s="33"/>
      <c r="B95" s="33"/>
      <c r="C95" s="33"/>
      <c r="D95" s="33"/>
      <c r="E95" s="34"/>
      <c r="F95" s="47"/>
      <c r="G95" s="13"/>
      <c r="H95" s="13"/>
      <c r="I95" s="25"/>
      <c r="J95" s="33"/>
      <c r="K95" s="23"/>
      <c r="L95" s="49"/>
      <c r="M95" s="13"/>
      <c r="N95" s="23"/>
      <c r="O95" s="13"/>
      <c r="P95" s="13"/>
      <c r="Q95" s="13"/>
      <c r="R95" s="33"/>
    </row>
    <row r="104" spans="1:17" x14ac:dyDescent="0.25">
      <c r="A104" s="33"/>
      <c r="B104" s="33"/>
      <c r="C104" s="33"/>
      <c r="D104" s="33"/>
      <c r="E104" s="34"/>
      <c r="F104" s="47"/>
      <c r="G104" s="13"/>
      <c r="H104" s="13"/>
      <c r="I104" s="25"/>
      <c r="J104" s="33"/>
      <c r="K104" s="23"/>
      <c r="L104" s="49"/>
      <c r="M104" s="13"/>
      <c r="N104" s="23"/>
      <c r="O104" s="13"/>
      <c r="P104" s="13"/>
      <c r="Q104" s="13"/>
    </row>
    <row r="105" spans="1:17" x14ac:dyDescent="0.25">
      <c r="A105" s="33"/>
      <c r="B105" s="33"/>
      <c r="C105" s="33"/>
      <c r="D105" s="33"/>
      <c r="E105" s="34"/>
      <c r="F105" s="47"/>
      <c r="G105" s="13"/>
      <c r="H105" s="13"/>
      <c r="I105" s="25"/>
      <c r="J105" s="33"/>
      <c r="K105" s="23"/>
      <c r="L105" s="49"/>
      <c r="M105" s="13"/>
      <c r="N105" s="23"/>
      <c r="O105" s="13"/>
      <c r="P105" s="13"/>
      <c r="Q105" s="13"/>
    </row>
    <row r="106" spans="1:17" x14ac:dyDescent="0.25">
      <c r="A106" s="33"/>
      <c r="B106" s="33"/>
      <c r="C106" s="33"/>
      <c r="D106" s="33"/>
      <c r="E106" s="34"/>
      <c r="F106" s="47"/>
      <c r="G106" s="13"/>
      <c r="H106" s="13"/>
      <c r="I106" s="25"/>
      <c r="J106" s="33"/>
      <c r="K106" s="23"/>
      <c r="L106" s="49"/>
      <c r="M106" s="13"/>
      <c r="N106" s="23"/>
      <c r="O106" s="13"/>
      <c r="P106" s="13"/>
      <c r="Q106" s="13"/>
    </row>
    <row r="107" spans="1:17" x14ac:dyDescent="0.25">
      <c r="A107" s="33"/>
      <c r="B107" s="33"/>
      <c r="C107" s="33"/>
      <c r="D107" s="33"/>
      <c r="E107" s="34"/>
      <c r="F107" s="47"/>
      <c r="G107" s="13"/>
      <c r="H107" s="13"/>
      <c r="I107" s="25"/>
      <c r="J107" s="33"/>
      <c r="K107" s="23"/>
      <c r="L107" s="49"/>
      <c r="M107" s="13"/>
      <c r="N107" s="23"/>
      <c r="O107" s="13"/>
      <c r="P107" s="13"/>
      <c r="Q107" s="13"/>
    </row>
    <row r="108" spans="1:17" x14ac:dyDescent="0.25">
      <c r="A108" s="33"/>
      <c r="B108" s="33"/>
      <c r="C108" s="33"/>
      <c r="D108" s="33"/>
      <c r="E108" s="34"/>
      <c r="F108" s="47"/>
      <c r="G108" s="13"/>
      <c r="H108" s="13"/>
      <c r="I108" s="25"/>
      <c r="J108" s="33"/>
      <c r="K108" s="23"/>
      <c r="L108" s="49"/>
      <c r="M108" s="13"/>
      <c r="N108" s="23"/>
      <c r="O108" s="13"/>
      <c r="P108" s="13"/>
      <c r="Q108" s="13"/>
    </row>
    <row r="109" spans="1:17" x14ac:dyDescent="0.25">
      <c r="A109" s="33"/>
      <c r="B109" s="33"/>
      <c r="C109" s="33"/>
      <c r="D109" s="33"/>
      <c r="E109" s="34"/>
      <c r="F109" s="47"/>
      <c r="G109" s="13"/>
      <c r="H109" s="13"/>
      <c r="I109" s="25"/>
      <c r="J109" s="33"/>
      <c r="K109" s="23"/>
      <c r="L109" s="49"/>
      <c r="M109" s="13"/>
      <c r="N109" s="23"/>
      <c r="O109" s="13"/>
      <c r="P109" s="13"/>
      <c r="Q109" s="13"/>
    </row>
    <row r="110" spans="1:17" x14ac:dyDescent="0.25">
      <c r="A110" s="33"/>
      <c r="B110" s="33"/>
      <c r="C110" s="33"/>
      <c r="D110" s="33"/>
      <c r="E110" s="34"/>
      <c r="F110" s="47"/>
      <c r="G110" s="13"/>
      <c r="H110" s="13"/>
      <c r="I110" s="25"/>
      <c r="J110" s="33"/>
      <c r="K110" s="23"/>
      <c r="L110" s="49"/>
      <c r="M110" s="13"/>
      <c r="N110" s="23"/>
      <c r="O110" s="13"/>
      <c r="P110" s="13"/>
      <c r="Q110" s="13"/>
    </row>
    <row r="111" spans="1:17" x14ac:dyDescent="0.25">
      <c r="A111" s="33"/>
      <c r="B111" s="33"/>
      <c r="C111" s="54"/>
      <c r="D111" s="33"/>
      <c r="E111" s="34"/>
      <c r="F111" s="47"/>
      <c r="G111" s="13"/>
      <c r="H111" s="13"/>
      <c r="I111" s="25"/>
      <c r="J111" s="33"/>
      <c r="K111" s="23"/>
      <c r="L111" s="49"/>
      <c r="M111" s="13"/>
      <c r="N111" s="23"/>
      <c r="O111" s="13"/>
      <c r="P111" s="13"/>
      <c r="Q111" s="13"/>
    </row>
    <row r="114" spans="1:17" x14ac:dyDescent="0.25">
      <c r="A114" s="33"/>
      <c r="B114" s="33"/>
      <c r="C114" s="33"/>
      <c r="D114" s="33"/>
      <c r="F114" s="55"/>
      <c r="G114" s="13"/>
      <c r="H114" s="13"/>
      <c r="I114" s="25"/>
      <c r="J114" s="33"/>
      <c r="K114" s="23"/>
      <c r="L114" s="23"/>
      <c r="M114" s="13"/>
      <c r="N114" s="23"/>
      <c r="O114" s="13"/>
      <c r="P114" s="13"/>
      <c r="Q114" s="13"/>
    </row>
    <row r="115" spans="1:17" x14ac:dyDescent="0.25">
      <c r="A115" s="33"/>
      <c r="B115" s="33"/>
      <c r="C115" s="33"/>
      <c r="D115" s="33" t="s">
        <v>170</v>
      </c>
      <c r="E115" s="34"/>
      <c r="F115" s="55"/>
      <c r="G115" s="13"/>
      <c r="H115" s="13"/>
      <c r="I115" s="25"/>
      <c r="J115" s="33"/>
      <c r="K115" s="23"/>
      <c r="L115" s="23"/>
      <c r="M115" s="13"/>
      <c r="N115" s="23"/>
      <c r="O115" s="13"/>
      <c r="P115" s="13"/>
      <c r="Q115" s="13"/>
    </row>
    <row r="116" spans="1:17" x14ac:dyDescent="0.25">
      <c r="A116" s="33"/>
      <c r="B116" s="33"/>
      <c r="C116" s="33"/>
      <c r="D116" s="33"/>
      <c r="E116" s="34"/>
      <c r="F116" s="55"/>
      <c r="G116" s="13"/>
      <c r="H116" s="13"/>
      <c r="I116" s="25"/>
      <c r="J116" s="33"/>
      <c r="K116" s="23"/>
      <c r="L116" s="23"/>
      <c r="M116" s="13"/>
      <c r="N116" s="23"/>
      <c r="O116" s="13"/>
      <c r="P116" s="13"/>
      <c r="Q116" s="13"/>
    </row>
    <row r="117" spans="1:17" x14ac:dyDescent="0.25">
      <c r="A117" s="33"/>
      <c r="B117" s="33"/>
      <c r="C117" s="33"/>
      <c r="D117" s="33"/>
      <c r="F117" s="55"/>
      <c r="G117" s="13"/>
      <c r="H117" s="13"/>
      <c r="I117" s="25"/>
      <c r="J117" s="33"/>
      <c r="K117" s="23"/>
      <c r="L117" s="23"/>
      <c r="M117" s="13"/>
      <c r="N117" s="23"/>
      <c r="O117" s="13"/>
      <c r="P117" s="13"/>
      <c r="Q117" s="13"/>
    </row>
    <row r="118" spans="1:17" x14ac:dyDescent="0.25">
      <c r="A118" s="33"/>
      <c r="B118" s="33"/>
      <c r="C118" s="33"/>
      <c r="D118" s="33"/>
      <c r="F118" s="55"/>
      <c r="G118" s="13"/>
      <c r="H118" s="13"/>
      <c r="I118" s="25"/>
      <c r="J118" s="33"/>
      <c r="K118" s="23"/>
      <c r="L118" s="56"/>
      <c r="M118" s="13"/>
      <c r="N118" s="23"/>
      <c r="O118" s="13"/>
      <c r="P118" s="13"/>
      <c r="Q118" s="13"/>
    </row>
    <row r="119" spans="1:17" x14ac:dyDescent="0.25">
      <c r="A119" s="33"/>
      <c r="B119" s="33"/>
      <c r="C119" s="33"/>
      <c r="D119" s="33"/>
      <c r="F119" s="55"/>
      <c r="G119" s="13"/>
      <c r="H119" s="13"/>
      <c r="I119" s="25"/>
      <c r="J119" s="33"/>
      <c r="K119" s="23"/>
      <c r="L119" s="23"/>
      <c r="M119" s="13"/>
      <c r="N119" s="23"/>
      <c r="O119" s="13"/>
      <c r="P119" s="13"/>
      <c r="Q119" s="13"/>
    </row>
    <row r="120" spans="1:17" x14ac:dyDescent="0.25">
      <c r="A120" s="33"/>
      <c r="B120" s="33"/>
      <c r="C120" s="33"/>
      <c r="D120" s="33"/>
      <c r="F120" s="55"/>
      <c r="G120" s="13"/>
      <c r="H120" s="13"/>
      <c r="I120" s="25"/>
      <c r="J120" s="33"/>
      <c r="K120" s="23"/>
      <c r="L120" s="23"/>
      <c r="M120" s="13"/>
      <c r="N120" s="23"/>
      <c r="O120" s="13"/>
      <c r="P120" s="13"/>
      <c r="Q120" s="13"/>
    </row>
    <row r="121" spans="1:17" x14ac:dyDescent="0.25">
      <c r="A121" s="33"/>
      <c r="B121" s="33"/>
      <c r="C121" s="33"/>
      <c r="D121" s="33"/>
      <c r="F121" s="55"/>
      <c r="G121" s="13"/>
      <c r="H121" s="13"/>
      <c r="I121" s="25"/>
      <c r="J121" s="33"/>
      <c r="K121" s="23"/>
      <c r="L121" s="23"/>
      <c r="M121" s="13"/>
      <c r="N121" s="23"/>
      <c r="O121" s="13"/>
      <c r="P121" s="13"/>
      <c r="Q121" s="13"/>
    </row>
    <row r="122" spans="1:17" x14ac:dyDescent="0.25">
      <c r="A122" s="33"/>
      <c r="B122" s="33"/>
      <c r="C122" s="33"/>
      <c r="D122" s="33"/>
      <c r="F122" s="55"/>
      <c r="G122" s="13"/>
      <c r="H122" s="13"/>
      <c r="I122" s="25"/>
      <c r="J122" s="33"/>
      <c r="K122" s="23"/>
      <c r="L122" s="23"/>
      <c r="M122" s="13"/>
      <c r="N122" s="23"/>
      <c r="O122" s="13"/>
      <c r="P122" s="13"/>
      <c r="Q122" s="13"/>
    </row>
    <row r="123" spans="1:17" x14ac:dyDescent="0.25">
      <c r="A123" s="33"/>
      <c r="B123" s="33"/>
      <c r="C123" s="54"/>
      <c r="D123" s="33"/>
      <c r="F123" s="55"/>
      <c r="G123" s="13"/>
      <c r="H123" s="13"/>
      <c r="I123" s="25"/>
      <c r="J123" s="33"/>
      <c r="K123" s="23"/>
      <c r="L123" s="23"/>
      <c r="M123" s="13"/>
      <c r="N123" s="23"/>
      <c r="O123" s="13"/>
      <c r="P123" s="13"/>
      <c r="Q123" s="13"/>
    </row>
    <row r="124" spans="1:17" x14ac:dyDescent="0.25">
      <c r="A124" s="33"/>
      <c r="B124" s="33"/>
      <c r="C124" s="33"/>
      <c r="D124" s="33"/>
      <c r="F124" s="2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</row>
    <row r="125" spans="1:17" x14ac:dyDescent="0.25">
      <c r="A125" s="33"/>
      <c r="B125" s="33"/>
      <c r="C125" s="33"/>
      <c r="D125" s="33"/>
      <c r="F125" s="2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12Day_A</vt:lpstr>
      <vt:lpstr>12_DayB</vt:lpstr>
      <vt:lpstr>12Day_C</vt:lpstr>
      <vt:lpstr>OPTION_A</vt:lpstr>
      <vt:lpstr>OPTION_B</vt:lpstr>
      <vt:lpstr>Option_C</vt:lpstr>
      <vt:lpstr>Option_C2.0</vt:lpstr>
      <vt:lpstr>52 Stations_12B</vt:lpstr>
      <vt:lpstr>50Stations_24B_Option1</vt:lpstr>
      <vt:lpstr>50Stations_24B_option2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Vogel, Kelsey</dc:creator>
  <cp:lastModifiedBy>Vogel, Kelsey</cp:lastModifiedBy>
  <cp:lastPrinted>2024-11-17T16:07:20Z</cp:lastPrinted>
  <dcterms:created xsi:type="dcterms:W3CDTF">2024-09-04T22:05:53Z</dcterms:created>
  <dcterms:modified xsi:type="dcterms:W3CDTF">2025-07-02T19:07:15Z</dcterms:modified>
</cp:coreProperties>
</file>