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DES\2025\2507\PLANNING\"/>
    </mc:Choice>
  </mc:AlternateContent>
  <xr:revisionPtr revIDLastSave="0" documentId="13_ncr:1_{1FEED6F5-774E-47DB-822B-7B852B2F368C}" xr6:coauthVersionLast="47" xr6:coauthVersionMax="47" xr10:uidLastSave="{00000000-0000-0000-0000-000000000000}"/>
  <bookViews>
    <workbookView xWindow="-108" yWindow="-108" windowWidth="23256" windowHeight="14016" activeTab="2" xr2:uid="{00000000-000D-0000-FFFF-FFFF00000000}"/>
  </bookViews>
  <sheets>
    <sheet name="Cancel 5" sheetId="2" r:id="rId1"/>
    <sheet name="75 with reduced station 1.5time" sheetId="1" r:id="rId2"/>
    <sheet name="75 reduced station 1.25 time" sheetId="4" r:id="rId3"/>
    <sheet name="Normal 7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4" l="1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D5" i="4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M4" i="4"/>
  <c r="F4" i="4"/>
  <c r="I4" i="4" s="1"/>
  <c r="M3" i="4"/>
  <c r="I3" i="4"/>
  <c r="I5" i="2"/>
  <c r="F5" i="2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M4" i="3"/>
  <c r="F4" i="3"/>
  <c r="I4" i="3" s="1"/>
  <c r="M3" i="3"/>
  <c r="I3" i="3"/>
  <c r="F5" i="4" l="1"/>
  <c r="I5" i="4" s="1"/>
  <c r="F6" i="4" s="1"/>
  <c r="I6" i="4" s="1"/>
  <c r="F7" i="4" s="1"/>
  <c r="I7" i="4" s="1"/>
  <c r="F8" i="4" s="1"/>
  <c r="I8" i="4" s="1"/>
  <c r="F9" i="4" s="1"/>
  <c r="I9" i="4" s="1"/>
  <c r="F10" i="4" s="1"/>
  <c r="I10" i="4" s="1"/>
  <c r="F11" i="4" s="1"/>
  <c r="I11" i="4" s="1"/>
  <c r="F12" i="4" s="1"/>
  <c r="I12" i="4" s="1"/>
  <c r="F13" i="4" s="1"/>
  <c r="I13" i="4" s="1"/>
  <c r="F14" i="4" s="1"/>
  <c r="I14" i="4" s="1"/>
  <c r="F15" i="4" s="1"/>
  <c r="I15" i="4" s="1"/>
  <c r="F16" i="4" s="1"/>
  <c r="I16" i="4" s="1"/>
  <c r="F17" i="4" s="1"/>
  <c r="I17" i="4" s="1"/>
  <c r="F18" i="4" s="1"/>
  <c r="I18" i="4" s="1"/>
  <c r="F19" i="4" s="1"/>
  <c r="I19" i="4" s="1"/>
  <c r="F20" i="4" s="1"/>
  <c r="I20" i="4" s="1"/>
  <c r="F21" i="4" s="1"/>
  <c r="I21" i="4" s="1"/>
  <c r="F22" i="4" s="1"/>
  <c r="I22" i="4" s="1"/>
  <c r="F23" i="4" s="1"/>
  <c r="I23" i="4" s="1"/>
  <c r="F24" i="4" s="1"/>
  <c r="I24" i="4" s="1"/>
  <c r="F25" i="4" s="1"/>
  <c r="I25" i="4" s="1"/>
  <c r="F26" i="4" s="1"/>
  <c r="I26" i="4" s="1"/>
  <c r="F27" i="4" s="1"/>
  <c r="I27" i="4" s="1"/>
  <c r="F28" i="4" s="1"/>
  <c r="I28" i="4" s="1"/>
  <c r="F29" i="4" s="1"/>
  <c r="I29" i="4" s="1"/>
  <c r="F30" i="4" s="1"/>
  <c r="I30" i="4" s="1"/>
  <c r="F31" i="4" s="1"/>
  <c r="I31" i="4" s="1"/>
  <c r="F32" i="4" s="1"/>
  <c r="I32" i="4" s="1"/>
  <c r="F33" i="4" s="1"/>
  <c r="I33" i="4" s="1"/>
  <c r="F34" i="4" s="1"/>
  <c r="I34" i="4" s="1"/>
  <c r="F35" i="4" s="1"/>
  <c r="I35" i="4" s="1"/>
  <c r="F36" i="4" s="1"/>
  <c r="I36" i="4" s="1"/>
  <c r="F37" i="4" s="1"/>
  <c r="I37" i="4" s="1"/>
  <c r="F38" i="4" s="1"/>
  <c r="I38" i="4" s="1"/>
  <c r="F39" i="4" s="1"/>
  <c r="I39" i="4" s="1"/>
  <c r="F40" i="4" s="1"/>
  <c r="I40" i="4" s="1"/>
  <c r="F41" i="4" s="1"/>
  <c r="I41" i="4" s="1"/>
  <c r="F42" i="4" s="1"/>
  <c r="I42" i="4" s="1"/>
  <c r="F43" i="4" s="1"/>
  <c r="I43" i="4" s="1"/>
  <c r="F44" i="4" s="1"/>
  <c r="I44" i="4" s="1"/>
  <c r="F45" i="4" s="1"/>
  <c r="I45" i="4" s="1"/>
  <c r="F46" i="4" s="1"/>
  <c r="I46" i="4" s="1"/>
  <c r="F47" i="4" s="1"/>
  <c r="I47" i="4" s="1"/>
  <c r="F48" i="4" s="1"/>
  <c r="I48" i="4" s="1"/>
  <c r="F49" i="4" s="1"/>
  <c r="I49" i="4" s="1"/>
  <c r="F50" i="4" s="1"/>
  <c r="I50" i="4" s="1"/>
  <c r="F51" i="4" s="1"/>
  <c r="I51" i="4" s="1"/>
  <c r="F52" i="4" s="1"/>
  <c r="I52" i="4" s="1"/>
  <c r="F53" i="4" s="1"/>
  <c r="I53" i="4" s="1"/>
  <c r="F54" i="4" s="1"/>
  <c r="I54" i="4" s="1"/>
  <c r="F55" i="4" s="1"/>
  <c r="I55" i="4" s="1"/>
  <c r="F56" i="4" s="1"/>
  <c r="I56" i="4" s="1"/>
  <c r="F57" i="4" s="1"/>
  <c r="I57" i="4" s="1"/>
  <c r="F58" i="4" s="1"/>
  <c r="I58" i="4" s="1"/>
  <c r="F59" i="4" s="1"/>
  <c r="I59" i="4" s="1"/>
  <c r="F60" i="4" s="1"/>
  <c r="I60" i="4" s="1"/>
  <c r="F61" i="4" s="1"/>
  <c r="I61" i="4" s="1"/>
  <c r="F62" i="4" s="1"/>
  <c r="I62" i="4" s="1"/>
  <c r="F63" i="4" s="1"/>
  <c r="I63" i="4" s="1"/>
  <c r="F64" i="4" s="1"/>
  <c r="I64" i="4" s="1"/>
  <c r="F65" i="4" s="1"/>
  <c r="I65" i="4" s="1"/>
  <c r="F66" i="4" s="1"/>
  <c r="I66" i="4" s="1"/>
  <c r="F67" i="4" s="1"/>
  <c r="I67" i="4" s="1"/>
  <c r="F68" i="4" s="1"/>
  <c r="I68" i="4" s="1"/>
  <c r="F69" i="4" s="1"/>
  <c r="I69" i="4" s="1"/>
  <c r="F70" i="4" s="1"/>
  <c r="I70" i="4" s="1"/>
  <c r="F71" i="4" s="1"/>
  <c r="I71" i="4" s="1"/>
  <c r="F72" i="4" s="1"/>
  <c r="I72" i="4" s="1"/>
  <c r="F73" i="4" s="1"/>
  <c r="I73" i="4" s="1"/>
  <c r="F74" i="4" s="1"/>
  <c r="I74" i="4" s="1"/>
  <c r="F75" i="4" s="1"/>
  <c r="I75" i="4" s="1"/>
  <c r="F76" i="4" s="1"/>
  <c r="I76" i="4" s="1"/>
  <c r="F77" i="4" s="1"/>
  <c r="I77" i="4" s="1"/>
  <c r="F78" i="4" s="1"/>
  <c r="I78" i="4" s="1"/>
  <c r="F79" i="4" s="1"/>
  <c r="I79" i="4" s="1"/>
  <c r="F80" i="4" s="1"/>
  <c r="F5" i="3"/>
  <c r="I5" i="3" s="1"/>
  <c r="F6" i="3"/>
  <c r="I6" i="3" s="1"/>
  <c r="F7" i="3" s="1"/>
  <c r="I7" i="3" s="1"/>
  <c r="F8" i="3" s="1"/>
  <c r="I8" i="3" s="1"/>
  <c r="F9" i="3" s="1"/>
  <c r="I9" i="3" s="1"/>
  <c r="F10" i="3" s="1"/>
  <c r="I10" i="3" s="1"/>
  <c r="F11" i="3" s="1"/>
  <c r="I11" i="3" s="1"/>
  <c r="F12" i="3" s="1"/>
  <c r="I12" i="3" s="1"/>
  <c r="F13" i="3" s="1"/>
  <c r="I13" i="3" s="1"/>
  <c r="F14" i="3" s="1"/>
  <c r="I14" i="3" s="1"/>
  <c r="F15" i="3" s="1"/>
  <c r="I15" i="3" s="1"/>
  <c r="F16" i="3" s="1"/>
  <c r="I16" i="3" s="1"/>
  <c r="F17" i="3" s="1"/>
  <c r="I17" i="3" s="1"/>
  <c r="F18" i="3" s="1"/>
  <c r="I18" i="3" s="1"/>
  <c r="F19" i="3" s="1"/>
  <c r="I19" i="3" s="1"/>
  <c r="F20" i="3" s="1"/>
  <c r="I20" i="3" s="1"/>
  <c r="F21" i="3" s="1"/>
  <c r="I21" i="3" s="1"/>
  <c r="F22" i="3" s="1"/>
  <c r="I22" i="3" s="1"/>
  <c r="F23" i="3" s="1"/>
  <c r="I23" i="3" s="1"/>
  <c r="F24" i="3" s="1"/>
  <c r="I24" i="3" s="1"/>
  <c r="F25" i="3" s="1"/>
  <c r="I25" i="3" s="1"/>
  <c r="F26" i="3" s="1"/>
  <c r="I26" i="3" s="1"/>
  <c r="F27" i="3" s="1"/>
  <c r="I27" i="3" s="1"/>
  <c r="F28" i="3" s="1"/>
  <c r="I28" i="3" s="1"/>
  <c r="F29" i="3" s="1"/>
  <c r="I29" i="3" s="1"/>
  <c r="F30" i="3" s="1"/>
  <c r="I30" i="3" s="1"/>
  <c r="F31" i="3" s="1"/>
  <c r="I31" i="3" s="1"/>
  <c r="F32" i="3" s="1"/>
  <c r="I32" i="3" s="1"/>
  <c r="F33" i="3" s="1"/>
  <c r="I33" i="3" s="1"/>
  <c r="F34" i="3" s="1"/>
  <c r="I34" i="3" s="1"/>
  <c r="F35" i="3" s="1"/>
  <c r="I35" i="3" s="1"/>
  <c r="F36" i="3" s="1"/>
  <c r="I36" i="3" s="1"/>
  <c r="F37" i="3" s="1"/>
  <c r="I37" i="3" s="1"/>
  <c r="F38" i="3" s="1"/>
  <c r="I38" i="3" s="1"/>
  <c r="F39" i="3" s="1"/>
  <c r="I39" i="3" s="1"/>
  <c r="F40" i="3" s="1"/>
  <c r="I40" i="3" s="1"/>
  <c r="F41" i="3" s="1"/>
  <c r="I41" i="3" s="1"/>
  <c r="F42" i="3" s="1"/>
  <c r="I42" i="3" s="1"/>
  <c r="F43" i="3" s="1"/>
  <c r="I43" i="3" s="1"/>
  <c r="F44" i="3" s="1"/>
  <c r="I44" i="3" s="1"/>
  <c r="F45" i="3" s="1"/>
  <c r="I45" i="3" s="1"/>
  <c r="F46" i="3" s="1"/>
  <c r="I46" i="3" s="1"/>
  <c r="F47" i="3" s="1"/>
  <c r="I47" i="3" s="1"/>
  <c r="F48" i="3" s="1"/>
  <c r="I48" i="3" s="1"/>
  <c r="F49" i="3" s="1"/>
  <c r="I49" i="3" s="1"/>
  <c r="F50" i="3" s="1"/>
  <c r="I50" i="3" s="1"/>
  <c r="F51" i="3" s="1"/>
  <c r="I51" i="3" s="1"/>
  <c r="F52" i="3" s="1"/>
  <c r="I52" i="3" s="1"/>
  <c r="F53" i="3" s="1"/>
  <c r="I53" i="3" s="1"/>
  <c r="F54" i="3" s="1"/>
  <c r="I54" i="3" s="1"/>
  <c r="F55" i="3" s="1"/>
  <c r="I55" i="3" s="1"/>
  <c r="F56" i="3" s="1"/>
  <c r="I56" i="3" s="1"/>
  <c r="F57" i="3" s="1"/>
  <c r="I57" i="3" s="1"/>
  <c r="F58" i="3" s="1"/>
  <c r="I58" i="3" s="1"/>
  <c r="F59" i="3" s="1"/>
  <c r="I59" i="3" s="1"/>
  <c r="F60" i="3" s="1"/>
  <c r="I60" i="3" s="1"/>
  <c r="F61" i="3" s="1"/>
  <c r="I61" i="3" s="1"/>
  <c r="F62" i="3" s="1"/>
  <c r="I62" i="3" s="1"/>
  <c r="F63" i="3" s="1"/>
  <c r="I63" i="3" s="1"/>
  <c r="F64" i="3" s="1"/>
  <c r="I64" i="3" s="1"/>
  <c r="F65" i="3" s="1"/>
  <c r="I65" i="3" s="1"/>
  <c r="F66" i="3" s="1"/>
  <c r="I66" i="3" s="1"/>
  <c r="F67" i="3" s="1"/>
  <c r="I67" i="3" s="1"/>
  <c r="F68" i="3" s="1"/>
  <c r="I68" i="3" s="1"/>
  <c r="F69" i="3" s="1"/>
  <c r="I69" i="3" s="1"/>
  <c r="F70" i="3" s="1"/>
  <c r="I70" i="3" s="1"/>
  <c r="F71" i="3" s="1"/>
  <c r="I71" i="3" s="1"/>
  <c r="F72" i="3" s="1"/>
  <c r="I72" i="3" s="1"/>
  <c r="F73" i="3" s="1"/>
  <c r="I73" i="3" s="1"/>
  <c r="F74" i="3" s="1"/>
  <c r="I74" i="3" s="1"/>
  <c r="F75" i="3" s="1"/>
  <c r="I75" i="3" s="1"/>
  <c r="F76" i="3" s="1"/>
  <c r="I76" i="3" s="1"/>
  <c r="F77" i="3" s="1"/>
  <c r="I77" i="3" s="1"/>
  <c r="F78" i="3" s="1"/>
  <c r="I78" i="3" s="1"/>
  <c r="F79" i="3" s="1"/>
  <c r="I79" i="3" s="1"/>
  <c r="F80" i="3" s="1"/>
  <c r="D6" i="2"/>
  <c r="D7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M74" i="2" l="1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D5" i="2"/>
  <c r="M4" i="2"/>
  <c r="M3" i="2"/>
  <c r="I3" i="2"/>
  <c r="F36" i="1"/>
  <c r="I36" i="1" s="1"/>
  <c r="I5" i="1"/>
  <c r="F5" i="1"/>
  <c r="I3" i="1"/>
  <c r="M3" i="1"/>
  <c r="M4" i="1"/>
  <c r="D5" i="1"/>
  <c r="M5" i="1"/>
  <c r="D6" i="1"/>
  <c r="M6" i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F4" i="2" l="1"/>
  <c r="I4" i="2" s="1"/>
  <c r="F6" i="2"/>
  <c r="I6" i="2" s="1"/>
  <c r="F4" i="1"/>
  <c r="I4" i="1" s="1"/>
  <c r="F6" i="1" l="1"/>
  <c r="I6" i="1" s="1"/>
  <c r="F7" i="2" l="1"/>
  <c r="I7" i="2" s="1"/>
  <c r="F7" i="1"/>
  <c r="I7" i="1" s="1"/>
  <c r="F8" i="2" l="1"/>
  <c r="I8" i="2" s="1"/>
  <c r="F8" i="1"/>
  <c r="I8" i="1" s="1"/>
  <c r="F9" i="2" l="1"/>
  <c r="I9" i="2" s="1"/>
  <c r="F9" i="1"/>
  <c r="I9" i="1" s="1"/>
  <c r="F10" i="2" l="1"/>
  <c r="I10" i="2" s="1"/>
  <c r="F10" i="1"/>
  <c r="I10" i="1" s="1"/>
  <c r="F11" i="2" l="1"/>
  <c r="I11" i="2" s="1"/>
  <c r="F11" i="1"/>
  <c r="I11" i="1" s="1"/>
  <c r="F12" i="2" l="1"/>
  <c r="I12" i="2" s="1"/>
  <c r="F12" i="1"/>
  <c r="I12" i="1" s="1"/>
  <c r="F13" i="2" l="1"/>
  <c r="I13" i="2" s="1"/>
  <c r="F13" i="1"/>
  <c r="I13" i="1" s="1"/>
  <c r="F14" i="2" l="1"/>
  <c r="I14" i="2" s="1"/>
  <c r="F14" i="1"/>
  <c r="I14" i="1" s="1"/>
  <c r="F15" i="2" l="1"/>
  <c r="I15" i="2" s="1"/>
  <c r="F15" i="1"/>
  <c r="I15" i="1" s="1"/>
  <c r="F16" i="2" l="1"/>
  <c r="F16" i="1"/>
  <c r="I16" i="1" s="1"/>
  <c r="I16" i="2" l="1"/>
  <c r="F17" i="2" s="1"/>
  <c r="I17" i="2" s="1"/>
  <c r="F18" i="2" s="1"/>
  <c r="I18" i="2" s="1"/>
  <c r="F17" i="1"/>
  <c r="I17" i="1" s="1"/>
  <c r="F19" i="2" l="1"/>
  <c r="I19" i="2" s="1"/>
  <c r="F18" i="1"/>
  <c r="I18" i="1" s="1"/>
  <c r="F20" i="2" l="1"/>
  <c r="I20" i="2" s="1"/>
  <c r="F19" i="1"/>
  <c r="I19" i="1" s="1"/>
  <c r="F21" i="2" l="1"/>
  <c r="I21" i="2" s="1"/>
  <c r="F20" i="1"/>
  <c r="I20" i="1" s="1"/>
  <c r="F22" i="2" l="1"/>
  <c r="I22" i="2" s="1"/>
  <c r="F21" i="1"/>
  <c r="I21" i="1" s="1"/>
  <c r="F23" i="2" l="1"/>
  <c r="I23" i="2" s="1"/>
  <c r="F22" i="1"/>
  <c r="I22" i="1" s="1"/>
  <c r="F24" i="2" l="1"/>
  <c r="I24" i="2" s="1"/>
  <c r="F23" i="1"/>
  <c r="I23" i="1" s="1"/>
  <c r="F25" i="2" l="1"/>
  <c r="I25" i="2" s="1"/>
  <c r="F24" i="1"/>
  <c r="I24" i="1" s="1"/>
  <c r="F26" i="2" l="1"/>
  <c r="I26" i="2" s="1"/>
  <c r="F25" i="1"/>
  <c r="I25" i="1" s="1"/>
  <c r="F27" i="2" l="1"/>
  <c r="I27" i="2" s="1"/>
  <c r="F26" i="1"/>
  <c r="I26" i="1" s="1"/>
  <c r="F28" i="2" l="1"/>
  <c r="I28" i="2" s="1"/>
  <c r="F27" i="1"/>
  <c r="I27" i="1" s="1"/>
  <c r="F29" i="2" l="1"/>
  <c r="I29" i="2" s="1"/>
  <c r="F28" i="1"/>
  <c r="I28" i="1" s="1"/>
  <c r="F30" i="2" l="1"/>
  <c r="I30" i="2" s="1"/>
  <c r="F29" i="1"/>
  <c r="I29" i="1" s="1"/>
  <c r="F31" i="2" l="1"/>
  <c r="I31" i="2" s="1"/>
  <c r="F30" i="1"/>
  <c r="I30" i="1" s="1"/>
  <c r="F32" i="2" l="1"/>
  <c r="I32" i="2" s="1"/>
  <c r="F33" i="2" s="1"/>
  <c r="I33" i="2" s="1"/>
  <c r="F31" i="1"/>
  <c r="I31" i="1" s="1"/>
  <c r="F34" i="2" l="1"/>
  <c r="F32" i="1"/>
  <c r="I32" i="1" s="1"/>
  <c r="I34" i="2" l="1"/>
  <c r="F35" i="2" s="1"/>
  <c r="I35" i="2" s="1"/>
  <c r="F36" i="2" s="1"/>
  <c r="I36" i="2" s="1"/>
  <c r="F33" i="1"/>
  <c r="I33" i="1" s="1"/>
  <c r="F37" i="2" l="1"/>
  <c r="I37" i="2" s="1"/>
  <c r="F34" i="1"/>
  <c r="F38" i="2" l="1"/>
  <c r="I38" i="2" s="1"/>
  <c r="I34" i="1"/>
  <c r="F35" i="1" s="1"/>
  <c r="I35" i="1" s="1"/>
  <c r="F39" i="2" l="1"/>
  <c r="I39" i="2" s="1"/>
  <c r="F37" i="1"/>
  <c r="I37" i="1" s="1"/>
  <c r="F40" i="2" l="1"/>
  <c r="I40" i="2" s="1"/>
  <c r="F38" i="1"/>
  <c r="I38" i="1" s="1"/>
  <c r="F41" i="2" l="1"/>
  <c r="I41" i="2" s="1"/>
  <c r="F39" i="1"/>
  <c r="I39" i="1" s="1"/>
  <c r="F42" i="2" l="1"/>
  <c r="I42" i="2" s="1"/>
  <c r="F40" i="1"/>
  <c r="I40" i="1" s="1"/>
  <c r="F43" i="2" l="1"/>
  <c r="I43" i="2" s="1"/>
  <c r="F41" i="1"/>
  <c r="I41" i="1" s="1"/>
  <c r="F44" i="2" l="1"/>
  <c r="I44" i="2" s="1"/>
  <c r="F42" i="1"/>
  <c r="I42" i="1" s="1"/>
  <c r="F45" i="2" l="1"/>
  <c r="I45" i="2" s="1"/>
  <c r="F43" i="1"/>
  <c r="I43" i="1" s="1"/>
  <c r="F46" i="2" l="1"/>
  <c r="I46" i="2" s="1"/>
  <c r="F44" i="1"/>
  <c r="I44" i="1" s="1"/>
  <c r="F47" i="2" l="1"/>
  <c r="I47" i="2" s="1"/>
  <c r="F45" i="1"/>
  <c r="I45" i="1" s="1"/>
  <c r="F48" i="2" l="1"/>
  <c r="I48" i="2" s="1"/>
  <c r="F46" i="1"/>
  <c r="I46" i="1" s="1"/>
  <c r="F49" i="2" l="1"/>
  <c r="I49" i="2" s="1"/>
  <c r="F47" i="1"/>
  <c r="I47" i="1" s="1"/>
  <c r="F50" i="2" l="1"/>
  <c r="I50" i="2" s="1"/>
  <c r="F48" i="1"/>
  <c r="I48" i="1" s="1"/>
  <c r="F51" i="2" l="1"/>
  <c r="I51" i="2" s="1"/>
  <c r="F49" i="1"/>
  <c r="I49" i="1" s="1"/>
  <c r="F52" i="2" l="1"/>
  <c r="I52" i="2" s="1"/>
  <c r="F50" i="1"/>
  <c r="I50" i="1" s="1"/>
  <c r="F53" i="2" l="1"/>
  <c r="I53" i="2" s="1"/>
  <c r="F51" i="1"/>
  <c r="I51" i="1" s="1"/>
  <c r="F54" i="2" l="1"/>
  <c r="I54" i="2" s="1"/>
  <c r="F52" i="1"/>
  <c r="I52" i="1" s="1"/>
  <c r="F55" i="2" l="1"/>
  <c r="I55" i="2" s="1"/>
  <c r="F53" i="1"/>
  <c r="I53" i="1" s="1"/>
  <c r="F56" i="2" l="1"/>
  <c r="I56" i="2" s="1"/>
  <c r="F54" i="1"/>
  <c r="I54" i="1" s="1"/>
  <c r="F57" i="2" l="1"/>
  <c r="I57" i="2" s="1"/>
  <c r="F55" i="1"/>
  <c r="I55" i="1" s="1"/>
  <c r="F58" i="2" l="1"/>
  <c r="F56" i="1"/>
  <c r="I56" i="1" s="1"/>
  <c r="I58" i="2" l="1"/>
  <c r="F59" i="2" s="1"/>
  <c r="F57" i="1"/>
  <c r="I57" i="1" s="1"/>
  <c r="I59" i="2" l="1"/>
  <c r="F60" i="2" s="1"/>
  <c r="F58" i="1"/>
  <c r="I58" i="1" s="1"/>
  <c r="I60" i="2" l="1"/>
  <c r="F61" i="2" s="1"/>
  <c r="F59" i="1"/>
  <c r="I59" i="1" s="1"/>
  <c r="I61" i="2" l="1"/>
  <c r="F62" i="2" s="1"/>
  <c r="F60" i="1"/>
  <c r="I60" i="1" s="1"/>
  <c r="I62" i="2" l="1"/>
  <c r="F63" i="2" s="1"/>
  <c r="F61" i="1"/>
  <c r="I61" i="1" s="1"/>
  <c r="I63" i="2" l="1"/>
  <c r="F64" i="2" s="1"/>
  <c r="F62" i="1"/>
  <c r="I62" i="1" s="1"/>
  <c r="I64" i="2" l="1"/>
  <c r="F65" i="2" s="1"/>
  <c r="F63" i="1"/>
  <c r="I63" i="1" s="1"/>
  <c r="I65" i="2" l="1"/>
  <c r="F66" i="2" s="1"/>
  <c r="F64" i="1"/>
  <c r="I64" i="1" s="1"/>
  <c r="I66" i="2" l="1"/>
  <c r="F67" i="2" s="1"/>
  <c r="F65" i="1"/>
  <c r="I65" i="1" s="1"/>
  <c r="I67" i="2" l="1"/>
  <c r="F68" i="2" s="1"/>
  <c r="F66" i="1"/>
  <c r="I66" i="1" s="1"/>
  <c r="I68" i="2" l="1"/>
  <c r="F69" i="2" s="1"/>
  <c r="F67" i="1"/>
  <c r="I67" i="1" s="1"/>
  <c r="I69" i="2" l="1"/>
  <c r="F70" i="2" s="1"/>
  <c r="F68" i="1"/>
  <c r="I68" i="1" s="1"/>
  <c r="I70" i="2" l="1"/>
  <c r="F71" i="2" s="1"/>
  <c r="F69" i="1"/>
  <c r="I69" i="1" s="1"/>
  <c r="I71" i="2" l="1"/>
  <c r="F72" i="2" s="1"/>
  <c r="F70" i="1"/>
  <c r="I70" i="1" s="1"/>
  <c r="I72" i="2" l="1"/>
  <c r="F73" i="2" s="1"/>
  <c r="F71" i="1"/>
  <c r="I71" i="1" s="1"/>
  <c r="I73" i="2" l="1"/>
  <c r="F74" i="2" s="1"/>
  <c r="F72" i="1"/>
  <c r="I72" i="1" s="1"/>
  <c r="I74" i="2" l="1"/>
  <c r="F75" i="2" s="1"/>
  <c r="F73" i="1"/>
  <c r="I73" i="1" s="1"/>
  <c r="F74" i="1" l="1"/>
  <c r="I74" i="1" s="1"/>
  <c r="F75" i="1" l="1"/>
  <c r="I75" i="1" s="1"/>
  <c r="F76" i="1" l="1"/>
  <c r="I76" i="1" s="1"/>
  <c r="F77" i="1" l="1"/>
  <c r="I77" i="1" s="1"/>
  <c r="F78" i="1" l="1"/>
  <c r="I78" i="1" s="1"/>
  <c r="F79" i="1" l="1"/>
  <c r="I79" i="1" l="1"/>
  <c r="F80" i="1" s="1"/>
</calcChain>
</file>

<file path=xl/sharedStrings.xml><?xml version="1.0" encoding="utf-8"?>
<sst xmlns="http://schemas.openxmlformats.org/spreadsheetml/2006/main" count="1058" uniqueCount="266">
  <si>
    <t>Time totals hrs</t>
  </si>
  <si>
    <t>Marfac</t>
  </si>
  <si>
    <t>Sea Buoy</t>
  </si>
  <si>
    <t>83/42</t>
  </si>
  <si>
    <t>119 30.5</t>
  </si>
  <si>
    <t>34 10.7</t>
  </si>
  <si>
    <t>83/40.6</t>
  </si>
  <si>
    <t>119 24.7</t>
  </si>
  <si>
    <t>34 13.5</t>
  </si>
  <si>
    <t>83/39.4</t>
  </si>
  <si>
    <t>119 19.4</t>
  </si>
  <si>
    <t>34 15.5</t>
  </si>
  <si>
    <t>81.7/43.5</t>
  </si>
  <si>
    <t>119 48.1</t>
  </si>
  <si>
    <t>34 24.5</t>
  </si>
  <si>
    <t>81.8/46.9</t>
  </si>
  <si>
    <t>120 01.5</t>
  </si>
  <si>
    <t>34 16.5</t>
  </si>
  <si>
    <t>80/50.5</t>
  </si>
  <si>
    <t>120 29.1</t>
  </si>
  <si>
    <t>34 27.7</t>
  </si>
  <si>
    <t>80/51</t>
  </si>
  <si>
    <t>120 31.4</t>
  </si>
  <si>
    <t>34 27.0</t>
  </si>
  <si>
    <t>77/49</t>
  </si>
  <si>
    <t>120 46.6</t>
  </si>
  <si>
    <t>35 05.3</t>
  </si>
  <si>
    <t>77/51</t>
  </si>
  <si>
    <t>120 55.1</t>
  </si>
  <si>
    <t>35 01.3</t>
  </si>
  <si>
    <t>77/55</t>
  </si>
  <si>
    <t>121 11.9</t>
  </si>
  <si>
    <t>34 53.3</t>
  </si>
  <si>
    <t>77/60</t>
  </si>
  <si>
    <t>121 32.9</t>
  </si>
  <si>
    <t>34 43.3</t>
  </si>
  <si>
    <t>77/70</t>
  </si>
  <si>
    <t>122 14.8</t>
  </si>
  <si>
    <t>34 23.3</t>
  </si>
  <si>
    <t>77/80</t>
  </si>
  <si>
    <t>122 56.5</t>
  </si>
  <si>
    <t>34 03.3</t>
  </si>
  <si>
    <t>77/90</t>
  </si>
  <si>
    <t>123 38.0</t>
  </si>
  <si>
    <t>33 43.3</t>
  </si>
  <si>
    <t>77/100</t>
  </si>
  <si>
    <t>124 19.4</t>
  </si>
  <si>
    <t>33 23.3</t>
  </si>
  <si>
    <t>80/100</t>
  </si>
  <si>
    <t>123 54.4</t>
  </si>
  <si>
    <t>32 49.0</t>
  </si>
  <si>
    <t>80/90</t>
  </si>
  <si>
    <t>123 13.3</t>
  </si>
  <si>
    <t>33 09.0</t>
  </si>
  <si>
    <t>80/80</t>
  </si>
  <si>
    <t>122 32.0</t>
  </si>
  <si>
    <t>33 29.0</t>
  </si>
  <si>
    <t>80/70</t>
  </si>
  <si>
    <t>121 50.6</t>
  </si>
  <si>
    <t>33 49.0</t>
  </si>
  <si>
    <t>80/60</t>
  </si>
  <si>
    <t>121 09.0</t>
  </si>
  <si>
    <t>34 09.0</t>
  </si>
  <si>
    <t>80/55</t>
  </si>
  <si>
    <t>120 48.1</t>
  </si>
  <si>
    <t>34 19.0</t>
  </si>
  <si>
    <t>83/51</t>
  </si>
  <si>
    <t>120 08.0</t>
  </si>
  <si>
    <t>33 52.7</t>
  </si>
  <si>
    <t>83/55</t>
  </si>
  <si>
    <t>120 24.6</t>
  </si>
  <si>
    <t>33 44.7</t>
  </si>
  <si>
    <t>83/60</t>
  </si>
  <si>
    <t>120 45.3</t>
  </si>
  <si>
    <t>33 34.7</t>
  </si>
  <si>
    <t>83/70</t>
  </si>
  <si>
    <t>121 26.6</t>
  </si>
  <si>
    <t>33 14.7</t>
  </si>
  <si>
    <t>83/80</t>
  </si>
  <si>
    <t>122 07.7</t>
  </si>
  <si>
    <t>32 54.7</t>
  </si>
  <si>
    <t>83/90</t>
  </si>
  <si>
    <t>122 48.7</t>
  </si>
  <si>
    <t>32 34.7</t>
  </si>
  <si>
    <t>83/100</t>
  </si>
  <si>
    <t>123 29.5</t>
  </si>
  <si>
    <t>32 14.7</t>
  </si>
  <si>
    <t>83/110</t>
  </si>
  <si>
    <t>124 10.2</t>
  </si>
  <si>
    <t>31 54.7</t>
  </si>
  <si>
    <t>87/110</t>
  </si>
  <si>
    <t>123 44.6</t>
  </si>
  <si>
    <t>31 19.4</t>
  </si>
  <si>
    <t>87/100</t>
  </si>
  <si>
    <t>123 04.2</t>
  </si>
  <si>
    <t>31 39.4</t>
  </si>
  <si>
    <t>87/90</t>
  </si>
  <si>
    <t>122 23.6</t>
  </si>
  <si>
    <t>31 59.4</t>
  </si>
  <si>
    <t>87/80</t>
  </si>
  <si>
    <t>121 42.9</t>
  </si>
  <si>
    <t>32 19.4</t>
  </si>
  <si>
    <t>87/70</t>
  </si>
  <si>
    <t>121 02.0</t>
  </si>
  <si>
    <t>32 39.4</t>
  </si>
  <si>
    <t>87/60</t>
  </si>
  <si>
    <t>120 21.0</t>
  </si>
  <si>
    <t>32 59.4</t>
  </si>
  <si>
    <t>87/55</t>
  </si>
  <si>
    <t>120 00.4</t>
  </si>
  <si>
    <t>33 09.4</t>
  </si>
  <si>
    <t>87/50</t>
  </si>
  <si>
    <t>119 39.8</t>
  </si>
  <si>
    <t>33 19.4</t>
  </si>
  <si>
    <t>87/45</t>
  </si>
  <si>
    <t>119 19.1</t>
  </si>
  <si>
    <t>33 29.4</t>
  </si>
  <si>
    <t>87/40</t>
  </si>
  <si>
    <t>118 58.5</t>
  </si>
  <si>
    <t>33 39.4</t>
  </si>
  <si>
    <t>87/35</t>
  </si>
  <si>
    <t>118 37.7</t>
  </si>
  <si>
    <t>33 49.4</t>
  </si>
  <si>
    <t>85.4/35.8</t>
  </si>
  <si>
    <t>118 49.9</t>
  </si>
  <si>
    <t>34 00.8</t>
  </si>
  <si>
    <t>87/33</t>
  </si>
  <si>
    <t>118 29.4</t>
  </si>
  <si>
    <t>33 53.4</t>
  </si>
  <si>
    <t>86.8/32.5</t>
  </si>
  <si>
    <t>118 26.7</t>
  </si>
  <si>
    <t>33 53.3</t>
  </si>
  <si>
    <t>88.5/30.1</t>
  </si>
  <si>
    <t>118 05.0</t>
  </si>
  <si>
    <t>33 40.5</t>
  </si>
  <si>
    <t>90/27.7</t>
  </si>
  <si>
    <t>117 44.8</t>
  </si>
  <si>
    <t>33 29.7</t>
  </si>
  <si>
    <t>90/28</t>
  </si>
  <si>
    <t>117 46.1</t>
  </si>
  <si>
    <t>33 29.1</t>
  </si>
  <si>
    <t>90/30</t>
  </si>
  <si>
    <t>117 54.3</t>
  </si>
  <si>
    <t>33 25.1</t>
  </si>
  <si>
    <t>90/35</t>
  </si>
  <si>
    <t>118 15.0</t>
  </si>
  <si>
    <t>33 15.1</t>
  </si>
  <si>
    <t>90/37</t>
  </si>
  <si>
    <t>118 23.2</t>
  </si>
  <si>
    <t>33 11.1</t>
  </si>
  <si>
    <t>SOAR</t>
  </si>
  <si>
    <t>90/45</t>
  </si>
  <si>
    <t>118 56.1</t>
  </si>
  <si>
    <t>32 55.1</t>
  </si>
  <si>
    <t>90/53</t>
  </si>
  <si>
    <t>119 28.9</t>
  </si>
  <si>
    <t>32 39.1</t>
  </si>
  <si>
    <t>C1177</t>
  </si>
  <si>
    <t>90/60</t>
  </si>
  <si>
    <t>119 57.6</t>
  </si>
  <si>
    <t>32 25.1</t>
  </si>
  <si>
    <t>90/70</t>
  </si>
  <si>
    <t>120 38.3</t>
  </si>
  <si>
    <t>32 05.1</t>
  </si>
  <si>
    <t>90/80</t>
  </si>
  <si>
    <t>121 18.9</t>
  </si>
  <si>
    <t>31 45.1</t>
  </si>
  <si>
    <t>90/90</t>
  </si>
  <si>
    <t>121 59.4</t>
  </si>
  <si>
    <t>31 25.1</t>
  </si>
  <si>
    <t>90/100</t>
  </si>
  <si>
    <t>122 39.7</t>
  </si>
  <si>
    <t>31 05.1</t>
  </si>
  <si>
    <t>90/110</t>
  </si>
  <si>
    <t>123 19.9</t>
  </si>
  <si>
    <t>30 45.1</t>
  </si>
  <si>
    <t>90/120</t>
  </si>
  <si>
    <t>123 59.9</t>
  </si>
  <si>
    <t>30 25.1</t>
  </si>
  <si>
    <t>93/120</t>
  </si>
  <si>
    <t>123 35.2</t>
  </si>
  <si>
    <t>29 50.8</t>
  </si>
  <si>
    <t>93/110</t>
  </si>
  <si>
    <t>122 55.4</t>
  </si>
  <si>
    <t>30 10.8</t>
  </si>
  <si>
    <t>93/100</t>
  </si>
  <si>
    <t>122 15.5</t>
  </si>
  <si>
    <t>30 30.8</t>
  </si>
  <si>
    <t>93/90</t>
  </si>
  <si>
    <t>121 35.4</t>
  </si>
  <si>
    <t>30 50.8</t>
  </si>
  <si>
    <t>93/80</t>
  </si>
  <si>
    <t>120 55.2</t>
  </si>
  <si>
    <t>31 10.8</t>
  </si>
  <si>
    <t>93/70</t>
  </si>
  <si>
    <t>120 14.8</t>
  </si>
  <si>
    <t>31 30.8</t>
  </si>
  <si>
    <t>93/60</t>
  </si>
  <si>
    <t>119 34.3</t>
  </si>
  <si>
    <t>31 50.8</t>
  </si>
  <si>
    <t>93/55</t>
  </si>
  <si>
    <t>119 14.0</t>
  </si>
  <si>
    <t>32 00.8</t>
  </si>
  <si>
    <t>93/50</t>
  </si>
  <si>
    <t>118 53.6</t>
  </si>
  <si>
    <t>32 10.8</t>
  </si>
  <si>
    <t>93/45</t>
  </si>
  <si>
    <t>118 33.3</t>
  </si>
  <si>
    <t>32 20.8</t>
  </si>
  <si>
    <t>FLEAT-Hot</t>
  </si>
  <si>
    <t>93/40</t>
  </si>
  <si>
    <t>118 12.8</t>
  </si>
  <si>
    <t>32 30.8</t>
  </si>
  <si>
    <t>93/35</t>
  </si>
  <si>
    <t>117 52.4</t>
  </si>
  <si>
    <t>32 40.8</t>
  </si>
  <si>
    <t>93/30</t>
  </si>
  <si>
    <t>117 31.9</t>
  </si>
  <si>
    <t>32 50.8</t>
  </si>
  <si>
    <t>93/28</t>
  </si>
  <si>
    <t>117 23.7</t>
  </si>
  <si>
    <t>32 54.8</t>
  </si>
  <si>
    <t>91.7/26.4</t>
  </si>
  <si>
    <t>117 27.9</t>
  </si>
  <si>
    <t>33 14.6</t>
  </si>
  <si>
    <t>93.4/26.4</t>
  </si>
  <si>
    <t>117 16.4</t>
  </si>
  <si>
    <t>32 56.9</t>
  </si>
  <si>
    <t>93/26.7</t>
  </si>
  <si>
    <t>117 18.3</t>
  </si>
  <si>
    <t>32 57.4</t>
  </si>
  <si>
    <t>MarFac</t>
  </si>
  <si>
    <t xml:space="preserve">Transit Time </t>
  </si>
  <si>
    <t>Ship Speed</t>
  </si>
  <si>
    <t>Miles 2 next</t>
  </si>
  <si>
    <t>ATD</t>
  </si>
  <si>
    <t>ETD</t>
  </si>
  <si>
    <t>PrPOOS?</t>
  </si>
  <si>
    <t>hrs on sta</t>
  </si>
  <si>
    <t>ETA</t>
  </si>
  <si>
    <t>Navy</t>
  </si>
  <si>
    <t>Proc.#</t>
  </si>
  <si>
    <t>sta</t>
  </si>
  <si>
    <t>Lon</t>
  </si>
  <si>
    <t>Lat</t>
  </si>
  <si>
    <t xml:space="preserve"> CALCOFI Route (outer island)  way ending on 83.3/42</t>
  </si>
  <si>
    <t>W289S 7B</t>
  </si>
  <si>
    <t>W289S 6B</t>
  </si>
  <si>
    <t>W289S 5B</t>
  </si>
  <si>
    <t>W289S 4B</t>
  </si>
  <si>
    <t>W289S 3E</t>
  </si>
  <si>
    <t>W532S M2</t>
  </si>
  <si>
    <t>W532S 5C</t>
  </si>
  <si>
    <t>W537 C1176</t>
  </si>
  <si>
    <t>W532S 6C</t>
  </si>
  <si>
    <t>W532E 5C</t>
  </si>
  <si>
    <t>W532E M1</t>
  </si>
  <si>
    <t>W289S  3A</t>
  </si>
  <si>
    <t>W289S 4A</t>
  </si>
  <si>
    <t>W289S 5A</t>
  </si>
  <si>
    <t>W289S 6A</t>
  </si>
  <si>
    <t>W289S 7A</t>
  </si>
  <si>
    <t>W292W</t>
  </si>
  <si>
    <t>W291</t>
  </si>
  <si>
    <t>Boat Transfer</t>
  </si>
  <si>
    <t xml:space="preserve">75 with reduced station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</si>
</sst>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\ hh:mm"/>
    <numFmt numFmtId="165" formatCode="m/d/yy\ h:mm;@"/>
  </numFmts>
  <fonts count="21" x14ac:knownFonts="1">
    <font>
      <sz val="10"/>
      <name val="Arial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 tint="-0.499984740745262"/>
      <name val="MS Sans Serif"/>
      <family val="2"/>
    </font>
    <font>
      <b/>
      <sz val="10"/>
      <name val="MS Sans Serif"/>
      <family val="2"/>
    </font>
    <font>
      <b/>
      <sz val="10"/>
      <color theme="0" tint="-0.499984740745262"/>
      <name val="Arial"/>
      <family val="2"/>
    </font>
    <font>
      <b/>
      <sz val="12"/>
      <color rgb="FFC0000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sz val="11"/>
      <color theme="0" tint="-0.499984740745262"/>
      <name val="Calibri"/>
      <family val="2"/>
    </font>
    <font>
      <sz val="10"/>
      <color theme="0" tint="-0.34998626667073579"/>
      <name val="Arial"/>
      <family val="2"/>
    </font>
    <font>
      <b/>
      <sz val="10"/>
      <color theme="1" tint="4.9989318521683403E-2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MS Sans Serif"/>
      <family val="2"/>
    </font>
    <font>
      <b/>
      <sz val="10"/>
      <color theme="1" tint="4.9989318521683403E-2"/>
      <name val="MS Sans Serif"/>
      <family val="2"/>
    </font>
    <font>
      <b/>
      <sz val="12"/>
      <color theme="1" tint="4.9989318521683403E-2"/>
      <name val="MS Sans Serif"/>
      <family val="2"/>
    </font>
    <font>
      <sz val="12"/>
      <color theme="0" tint="-0.499984740745262"/>
      <name val="Calibri Light"/>
      <family val="2"/>
      <scheme val="major"/>
    </font>
    <font>
      <b/>
      <sz val="12"/>
      <color theme="0" tint="-0.499984740745262"/>
      <name val="Calibri Light"/>
      <family val="2"/>
      <scheme val="major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CFFEB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4" fillId="2" borderId="1" applyNumberFormat="0" applyFont="0" applyAlignment="0" applyProtection="0"/>
    <xf numFmtId="0" fontId="4" fillId="0" borderId="0"/>
    <xf numFmtId="0" fontId="1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22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20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6" fillId="3" borderId="2" xfId="2" applyNumberFormat="1" applyFont="1" applyFill="1" applyBorder="1" applyAlignment="1">
      <alignment horizontal="center"/>
    </xf>
    <xf numFmtId="0" fontId="2" fillId="0" borderId="3" xfId="0" applyFont="1" applyBorder="1"/>
    <xf numFmtId="0" fontId="7" fillId="0" borderId="3" xfId="0" applyFont="1" applyBorder="1"/>
    <xf numFmtId="0" fontId="8" fillId="0" borderId="4" xfId="0" applyFont="1" applyBorder="1"/>
    <xf numFmtId="2" fontId="9" fillId="0" borderId="0" xfId="0" applyNumberFormat="1" applyFont="1" applyAlignment="1">
      <alignment horizontal="center"/>
    </xf>
    <xf numFmtId="0" fontId="7" fillId="0" borderId="0" xfId="0" applyFont="1"/>
    <xf numFmtId="0" fontId="3" fillId="3" borderId="2" xfId="0" applyFont="1" applyFill="1" applyBorder="1" applyAlignment="1">
      <alignment horizontal="center"/>
    </xf>
    <xf numFmtId="0" fontId="11" fillId="0" borderId="0" xfId="3" applyFont="1" applyAlignment="1">
      <alignment horizontal="center" wrapText="1"/>
    </xf>
    <xf numFmtId="0" fontId="2" fillId="0" borderId="0" xfId="0" quotePrefix="1" applyFont="1"/>
    <xf numFmtId="0" fontId="2" fillId="0" borderId="0" xfId="1" applyNumberFormat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2" applyFont="1"/>
    <xf numFmtId="165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20" fontId="13" fillId="3" borderId="8" xfId="0" applyNumberFormat="1" applyFont="1" applyFill="1" applyBorder="1" applyAlignment="1">
      <alignment horizontal="center"/>
    </xf>
    <xf numFmtId="20" fontId="13" fillId="0" borderId="7" xfId="0" applyNumberFormat="1" applyFont="1" applyBorder="1" applyAlignment="1">
      <alignment horizontal="center"/>
    </xf>
    <xf numFmtId="165" fontId="14" fillId="3" borderId="6" xfId="2" applyNumberFormat="1" applyFont="1" applyFill="1" applyBorder="1" applyAlignment="1">
      <alignment horizontal="center"/>
    </xf>
    <xf numFmtId="20" fontId="7" fillId="0" borderId="7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15" fillId="0" borderId="0" xfId="0" applyNumberFormat="1" applyFont="1" applyAlignment="1">
      <alignment horizontal="center"/>
    </xf>
    <xf numFmtId="20" fontId="7" fillId="0" borderId="0" xfId="0" applyNumberFormat="1" applyFont="1" applyAlignment="1">
      <alignment horizontal="left"/>
    </xf>
    <xf numFmtId="165" fontId="15" fillId="0" borderId="0" xfId="0" applyNumberFormat="1" applyFont="1" applyAlignment="1">
      <alignment horizontal="left"/>
    </xf>
    <xf numFmtId="165" fontId="2" fillId="0" borderId="10" xfId="2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2" fontId="9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1" applyNumberFormat="1" applyFont="1" applyFill="1" applyBorder="1" applyAlignment="1">
      <alignment horizontal="center"/>
    </xf>
    <xf numFmtId="2" fontId="1" fillId="0" borderId="0" xfId="1" applyNumberFormat="1" applyFont="1" applyFill="1" applyBorder="1" applyAlignment="1">
      <alignment horizontal="center"/>
    </xf>
    <xf numFmtId="20" fontId="1" fillId="0" borderId="0" xfId="0" applyNumberFormat="1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6" fillId="4" borderId="2" xfId="2" applyNumberFormat="1" applyFont="1" applyFill="1" applyBorder="1" applyAlignment="1">
      <alignment horizontal="center"/>
    </xf>
    <xf numFmtId="164" fontId="2" fillId="4" borderId="0" xfId="0" applyNumberFormat="1" applyFont="1" applyFill="1" applyAlignment="1">
      <alignment horizontal="left"/>
    </xf>
    <xf numFmtId="0" fontId="3" fillId="4" borderId="2" xfId="0" applyFont="1" applyFill="1" applyBorder="1" applyAlignment="1">
      <alignment horizontal="center"/>
    </xf>
    <xf numFmtId="0" fontId="7" fillId="4" borderId="0" xfId="0" applyFont="1" applyFill="1"/>
    <xf numFmtId="2" fontId="13" fillId="4" borderId="0" xfId="0" applyNumberFormat="1" applyFont="1" applyFill="1" applyAlignment="1">
      <alignment horizontal="center"/>
    </xf>
    <xf numFmtId="2" fontId="13" fillId="4" borderId="0" xfId="1" applyNumberFormat="1" applyFont="1" applyFill="1" applyBorder="1" applyAlignment="1">
      <alignment horizontal="center"/>
    </xf>
    <xf numFmtId="0" fontId="3" fillId="4" borderId="0" xfId="0" applyFont="1" applyFill="1"/>
    <xf numFmtId="0" fontId="7" fillId="4" borderId="0" xfId="1" applyNumberFormat="1" applyFont="1" applyFill="1" applyBorder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1" applyNumberFormat="1" applyFont="1" applyFill="1" applyBorder="1" applyAlignment="1">
      <alignment horizontal="center"/>
    </xf>
    <xf numFmtId="0" fontId="18" fillId="0" borderId="0" xfId="2" applyFont="1" applyAlignment="1">
      <alignment horizontal="right"/>
    </xf>
    <xf numFmtId="0" fontId="18" fillId="0" borderId="0" xfId="1" applyFont="1" applyFill="1" applyBorder="1" applyAlignment="1">
      <alignment horizontal="right"/>
    </xf>
    <xf numFmtId="0" fontId="2" fillId="4" borderId="0" xfId="0" applyFont="1" applyFill="1"/>
    <xf numFmtId="0" fontId="18" fillId="4" borderId="0" xfId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right"/>
    </xf>
  </cellXfs>
  <cellStyles count="4">
    <cellStyle name="Normal" xfId="0" builtinId="0"/>
    <cellStyle name="Normal 2" xfId="2" xr:uid="{00000000-0005-0000-0000-000001000000}"/>
    <cellStyle name="Normal_Sheet1" xfId="3" xr:uid="{00000000-0005-0000-0000-000002000000}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8D93-5C74-4F12-BDEC-D3064229EF7D}">
  <dimension ref="A1:Q87"/>
  <sheetViews>
    <sheetView topLeftCell="A57" workbookViewId="0">
      <selection activeCell="A52" sqref="A52:XFD52"/>
    </sheetView>
  </sheetViews>
  <sheetFormatPr defaultColWidth="8.6640625" defaultRowHeight="15.6" x14ac:dyDescent="0.3"/>
  <cols>
    <col min="1" max="3" width="8.6640625" style="2"/>
    <col min="4" max="4" width="5.6640625" style="2" customWidth="1"/>
    <col min="5" max="5" width="11" style="2" customWidth="1"/>
    <col min="6" max="6" width="20.109375" style="4" customWidth="1"/>
    <col min="7" max="7" width="12.6640625" style="2" customWidth="1"/>
    <col min="8" max="8" width="10.109375" style="2" customWidth="1"/>
    <col min="9" max="9" width="19.6640625" style="2" bestFit="1" customWidth="1"/>
    <col min="10" max="10" width="9.44140625" style="1" customWidth="1"/>
    <col min="11" max="11" width="10.6640625" style="78" customWidth="1"/>
    <col min="12" max="12" width="9.6640625" style="3" customWidth="1"/>
    <col min="13" max="13" width="14.33203125" style="2" customWidth="1"/>
    <col min="14" max="14" width="3.33203125" style="1" customWidth="1"/>
    <col min="15" max="16384" width="8.6640625" style="1"/>
  </cols>
  <sheetData>
    <row r="1" spans="1:17" ht="16.2" thickBot="1" x14ac:dyDescent="0.35">
      <c r="A1" s="52" t="s">
        <v>245</v>
      </c>
      <c r="B1" s="51"/>
      <c r="C1" s="50"/>
      <c r="D1" s="49"/>
      <c r="E1" s="49"/>
      <c r="F1" s="48"/>
      <c r="G1" s="47"/>
      <c r="H1" s="46"/>
      <c r="I1" s="45"/>
      <c r="J1" s="10"/>
      <c r="K1" s="76"/>
      <c r="L1" s="43"/>
      <c r="M1" s="44"/>
      <c r="N1" s="43"/>
      <c r="O1" s="7"/>
    </row>
    <row r="2" spans="1:17" s="3" customFormat="1" ht="16.2" thickBot="1" x14ac:dyDescent="0.35">
      <c r="A2" s="42" t="s">
        <v>244</v>
      </c>
      <c r="B2" s="36" t="s">
        <v>243</v>
      </c>
      <c r="C2" s="36" t="s">
        <v>242</v>
      </c>
      <c r="D2" s="41" t="s">
        <v>241</v>
      </c>
      <c r="E2" s="41" t="s">
        <v>240</v>
      </c>
      <c r="F2" s="40" t="s">
        <v>239</v>
      </c>
      <c r="G2" s="39" t="s">
        <v>238</v>
      </c>
      <c r="H2" s="38" t="s">
        <v>237</v>
      </c>
      <c r="I2" s="36" t="s">
        <v>236</v>
      </c>
      <c r="J2" s="37" t="s">
        <v>235</v>
      </c>
      <c r="K2" s="77" t="s">
        <v>234</v>
      </c>
      <c r="L2" s="35" t="s">
        <v>233</v>
      </c>
      <c r="M2" s="34" t="s">
        <v>232</v>
      </c>
      <c r="N2" s="9"/>
      <c r="O2" s="33"/>
    </row>
    <row r="3" spans="1:17" x14ac:dyDescent="0.3">
      <c r="A3" s="4"/>
      <c r="B3" s="4"/>
      <c r="C3" s="32" t="s">
        <v>231</v>
      </c>
      <c r="D3" s="15"/>
      <c r="E3" s="57"/>
      <c r="F3" s="18">
        <v>45856.333333333336</v>
      </c>
      <c r="G3" s="22">
        <v>0</v>
      </c>
      <c r="H3" s="22"/>
      <c r="I3" s="17">
        <f t="shared" ref="I3:I66" si="0">F3+(H3+G3)/24</f>
        <v>45856.333333333336</v>
      </c>
      <c r="J3" s="31"/>
      <c r="K3" s="78">
        <v>31.5</v>
      </c>
      <c r="L3" s="24">
        <v>10</v>
      </c>
      <c r="M3" s="12">
        <f t="shared" ref="M3:M61" si="1">K3/L3</f>
        <v>3.15</v>
      </c>
      <c r="N3" s="8"/>
      <c r="O3" s="7"/>
    </row>
    <row r="4" spans="1:17" x14ac:dyDescent="0.3">
      <c r="A4" s="2" t="s">
        <v>230</v>
      </c>
      <c r="B4" s="2" t="s">
        <v>229</v>
      </c>
      <c r="C4" s="2" t="s">
        <v>228</v>
      </c>
      <c r="D4" s="2">
        <v>1</v>
      </c>
      <c r="E4" s="1"/>
      <c r="F4" s="18">
        <f t="shared" ref="F4:F67" si="2">(IF(J3&gt;0,J3,I3)+M3/24)</f>
        <v>45856.464583333334</v>
      </c>
      <c r="G4" s="22">
        <v>1.75</v>
      </c>
      <c r="H4" s="22"/>
      <c r="I4" s="17">
        <f t="shared" si="0"/>
        <v>45856.537499999999</v>
      </c>
      <c r="K4" s="72">
        <v>1.6642212970849599</v>
      </c>
      <c r="L4" s="24">
        <v>10</v>
      </c>
      <c r="M4" s="12">
        <f t="shared" si="1"/>
        <v>0.16642212970849599</v>
      </c>
      <c r="N4" s="8"/>
      <c r="O4" s="7"/>
    </row>
    <row r="5" spans="1:17" x14ac:dyDescent="0.3">
      <c r="A5" s="30" t="s">
        <v>227</v>
      </c>
      <c r="B5" s="2" t="s">
        <v>226</v>
      </c>
      <c r="C5" s="2" t="s">
        <v>225</v>
      </c>
      <c r="D5" s="2">
        <f t="shared" ref="D5:D68" si="3">D4+1</f>
        <v>2</v>
      </c>
      <c r="E5" s="1"/>
      <c r="F5" s="18">
        <f t="shared" si="2"/>
        <v>45856.544434255404</v>
      </c>
      <c r="G5" s="53">
        <v>0.75</v>
      </c>
      <c r="H5" s="28"/>
      <c r="I5" s="17">
        <f t="shared" si="0"/>
        <v>45856.575684255404</v>
      </c>
      <c r="K5" s="73">
        <v>6.470507440264905</v>
      </c>
      <c r="L5" s="24">
        <v>10</v>
      </c>
      <c r="M5" s="12">
        <f t="shared" si="1"/>
        <v>0.64705074402649054</v>
      </c>
      <c r="N5" s="8"/>
      <c r="O5" s="56"/>
    </row>
    <row r="6" spans="1:17" x14ac:dyDescent="0.3">
      <c r="A6" s="2" t="s">
        <v>221</v>
      </c>
      <c r="B6" s="2" t="s">
        <v>220</v>
      </c>
      <c r="C6" s="2" t="s">
        <v>219</v>
      </c>
      <c r="D6" s="2">
        <f t="shared" si="3"/>
        <v>3</v>
      </c>
      <c r="E6" s="1"/>
      <c r="F6" s="18">
        <f t="shared" si="2"/>
        <v>45856.602644703074</v>
      </c>
      <c r="G6" s="22">
        <v>1.5</v>
      </c>
      <c r="H6" s="22"/>
      <c r="I6" s="17">
        <f t="shared" si="0"/>
        <v>45856.665144703074</v>
      </c>
      <c r="K6" s="72">
        <v>7.9822252291728937</v>
      </c>
      <c r="L6" s="24">
        <v>10</v>
      </c>
      <c r="M6" s="12">
        <f t="shared" si="1"/>
        <v>0.79822252291728935</v>
      </c>
      <c r="N6" s="8"/>
      <c r="O6" s="7"/>
    </row>
    <row r="7" spans="1:17" x14ac:dyDescent="0.3">
      <c r="A7" s="2" t="s">
        <v>218</v>
      </c>
      <c r="B7" s="2" t="s">
        <v>217</v>
      </c>
      <c r="C7" s="2" t="s">
        <v>216</v>
      </c>
      <c r="D7" s="2">
        <f t="shared" si="3"/>
        <v>4</v>
      </c>
      <c r="E7" s="1"/>
      <c r="F7" s="18">
        <f t="shared" si="2"/>
        <v>45856.698403974864</v>
      </c>
      <c r="G7" s="22">
        <v>1.5</v>
      </c>
      <c r="H7" s="22"/>
      <c r="I7" s="17">
        <f t="shared" si="0"/>
        <v>45856.760903974864</v>
      </c>
      <c r="K7" s="72">
        <v>19.956040288991009</v>
      </c>
      <c r="L7" s="24">
        <v>10</v>
      </c>
      <c r="M7" s="12">
        <f t="shared" si="1"/>
        <v>1.9956040288991008</v>
      </c>
      <c r="N7" s="8"/>
      <c r="O7" s="7"/>
    </row>
    <row r="8" spans="1:17" x14ac:dyDescent="0.3">
      <c r="A8" s="2" t="s">
        <v>215</v>
      </c>
      <c r="B8" s="2" t="s">
        <v>214</v>
      </c>
      <c r="C8" s="2" t="s">
        <v>213</v>
      </c>
      <c r="D8" s="2">
        <f t="shared" si="3"/>
        <v>5</v>
      </c>
      <c r="E8" s="1"/>
      <c r="F8" s="18">
        <f t="shared" si="2"/>
        <v>45856.844054142734</v>
      </c>
      <c r="G8" s="22">
        <v>1.5</v>
      </c>
      <c r="H8" s="22"/>
      <c r="I8" s="17">
        <f t="shared" si="0"/>
        <v>45856.906554142734</v>
      </c>
      <c r="K8" s="72">
        <v>19.956040288991009</v>
      </c>
      <c r="L8" s="24">
        <v>10</v>
      </c>
      <c r="M8" s="12">
        <f t="shared" si="1"/>
        <v>1.9956040288991008</v>
      </c>
      <c r="N8" s="8"/>
      <c r="O8" s="7"/>
      <c r="Q8" s="29"/>
    </row>
    <row r="9" spans="1:17" x14ac:dyDescent="0.3">
      <c r="A9" s="2" t="s">
        <v>212</v>
      </c>
      <c r="B9" s="2" t="s">
        <v>211</v>
      </c>
      <c r="C9" s="2" t="s">
        <v>210</v>
      </c>
      <c r="D9" s="2">
        <f t="shared" si="3"/>
        <v>6</v>
      </c>
      <c r="E9" s="1" t="s">
        <v>209</v>
      </c>
      <c r="F9" s="18">
        <f t="shared" si="2"/>
        <v>45856.989704310603</v>
      </c>
      <c r="G9" s="22">
        <v>1.5</v>
      </c>
      <c r="H9" s="22"/>
      <c r="I9" s="17">
        <f t="shared" si="0"/>
        <v>45857.052204310603</v>
      </c>
      <c r="K9" s="72">
        <v>19.956040288991009</v>
      </c>
      <c r="L9" s="24">
        <v>10</v>
      </c>
      <c r="M9" s="12">
        <f t="shared" si="1"/>
        <v>1.9956040288991008</v>
      </c>
      <c r="N9" s="8"/>
      <c r="O9" s="7"/>
    </row>
    <row r="10" spans="1:17" x14ac:dyDescent="0.3">
      <c r="A10" s="2" t="s">
        <v>208</v>
      </c>
      <c r="B10" s="2" t="s">
        <v>207</v>
      </c>
      <c r="C10" s="2" t="s">
        <v>206</v>
      </c>
      <c r="D10" s="2">
        <f t="shared" si="3"/>
        <v>7</v>
      </c>
      <c r="E10" s="1"/>
      <c r="F10" s="18">
        <f t="shared" si="2"/>
        <v>45857.135354478472</v>
      </c>
      <c r="G10" s="22">
        <v>1.5</v>
      </c>
      <c r="H10" s="22"/>
      <c r="I10" s="17">
        <f t="shared" si="0"/>
        <v>45857.197854478472</v>
      </c>
      <c r="K10" s="72">
        <v>19.96100045227718</v>
      </c>
      <c r="L10" s="24">
        <v>10</v>
      </c>
      <c r="M10" s="12">
        <f t="shared" si="1"/>
        <v>1.996100045227718</v>
      </c>
      <c r="N10" s="8"/>
      <c r="O10" s="7"/>
    </row>
    <row r="11" spans="1:17" x14ac:dyDescent="0.3">
      <c r="A11" s="2" t="s">
        <v>205</v>
      </c>
      <c r="B11" s="2" t="s">
        <v>204</v>
      </c>
      <c r="C11" s="2" t="s">
        <v>203</v>
      </c>
      <c r="D11" s="2">
        <f t="shared" si="3"/>
        <v>8</v>
      </c>
      <c r="E11" s="1"/>
      <c r="F11" s="18">
        <f t="shared" si="2"/>
        <v>45857.281025313692</v>
      </c>
      <c r="G11" s="22">
        <v>1.5</v>
      </c>
      <c r="H11" s="22"/>
      <c r="I11" s="17">
        <f t="shared" si="0"/>
        <v>45857.343525313692</v>
      </c>
      <c r="K11" s="72">
        <v>19.957831587447519</v>
      </c>
      <c r="L11" s="24">
        <v>10</v>
      </c>
      <c r="M11" s="12">
        <f t="shared" si="1"/>
        <v>1.9957831587447519</v>
      </c>
      <c r="N11" s="8"/>
      <c r="O11" s="7"/>
    </row>
    <row r="12" spans="1:17" x14ac:dyDescent="0.3">
      <c r="A12" s="2" t="s">
        <v>202</v>
      </c>
      <c r="B12" s="2" t="s">
        <v>201</v>
      </c>
      <c r="C12" s="2" t="s">
        <v>200</v>
      </c>
      <c r="D12" s="2">
        <f t="shared" si="3"/>
        <v>9</v>
      </c>
      <c r="E12" s="1"/>
      <c r="F12" s="18">
        <f t="shared" si="2"/>
        <v>45857.426682945304</v>
      </c>
      <c r="G12" s="22">
        <v>1.5</v>
      </c>
      <c r="H12" s="22"/>
      <c r="I12" s="17">
        <f t="shared" si="0"/>
        <v>45857.489182945304</v>
      </c>
      <c r="K12" s="72">
        <v>19.953682910331391</v>
      </c>
      <c r="L12" s="24">
        <v>10</v>
      </c>
      <c r="M12" s="12">
        <f t="shared" si="1"/>
        <v>1.9953682910331392</v>
      </c>
      <c r="N12" s="8"/>
      <c r="O12" s="7"/>
    </row>
    <row r="13" spans="1:17" x14ac:dyDescent="0.3">
      <c r="A13" s="2" t="s">
        <v>199</v>
      </c>
      <c r="B13" s="2" t="s">
        <v>198</v>
      </c>
      <c r="C13" s="2" t="s">
        <v>197</v>
      </c>
      <c r="D13" s="2">
        <f t="shared" si="3"/>
        <v>10</v>
      </c>
      <c r="E13" s="1"/>
      <c r="F13" s="18">
        <f t="shared" si="2"/>
        <v>45857.572323290762</v>
      </c>
      <c r="G13" s="22">
        <v>1.5</v>
      </c>
      <c r="H13" s="22"/>
      <c r="I13" s="17">
        <f t="shared" si="0"/>
        <v>45857.634823290762</v>
      </c>
      <c r="K13" s="72">
        <v>39.91595817043914</v>
      </c>
      <c r="L13" s="24">
        <v>10</v>
      </c>
      <c r="M13" s="12">
        <f t="shared" si="1"/>
        <v>3.9915958170439141</v>
      </c>
      <c r="N13" s="8"/>
      <c r="O13" s="7"/>
    </row>
    <row r="14" spans="1:17" x14ac:dyDescent="0.3">
      <c r="A14" s="2" t="s">
        <v>196</v>
      </c>
      <c r="B14" s="2" t="s">
        <v>195</v>
      </c>
      <c r="C14" s="2" t="s">
        <v>194</v>
      </c>
      <c r="D14" s="2">
        <f t="shared" si="3"/>
        <v>11</v>
      </c>
      <c r="E14" s="1"/>
      <c r="F14" s="18">
        <f t="shared" si="2"/>
        <v>45857.801139783136</v>
      </c>
      <c r="G14" s="22">
        <v>1.5</v>
      </c>
      <c r="H14" s="22"/>
      <c r="I14" s="17">
        <f t="shared" si="0"/>
        <v>45857.863639783136</v>
      </c>
      <c r="K14" s="72">
        <v>39.911304434949358</v>
      </c>
      <c r="L14" s="24">
        <v>10</v>
      </c>
      <c r="M14" s="12">
        <f t="shared" si="1"/>
        <v>3.991130443494936</v>
      </c>
      <c r="N14" s="8"/>
      <c r="O14" s="7"/>
    </row>
    <row r="15" spans="1:17" x14ac:dyDescent="0.3">
      <c r="A15" s="2" t="s">
        <v>193</v>
      </c>
      <c r="B15" s="2" t="s">
        <v>192</v>
      </c>
      <c r="C15" s="2" t="s">
        <v>191</v>
      </c>
      <c r="D15" s="2">
        <f t="shared" si="3"/>
        <v>12</v>
      </c>
      <c r="E15" s="1"/>
      <c r="F15" s="18">
        <f t="shared" si="2"/>
        <v>45858.029936884952</v>
      </c>
      <c r="G15" s="22">
        <v>1.5</v>
      </c>
      <c r="H15" s="22"/>
      <c r="I15" s="17">
        <f t="shared" si="0"/>
        <v>45858.092436884952</v>
      </c>
      <c r="K15" s="72">
        <v>39.90841993676964</v>
      </c>
      <c r="L15" s="24">
        <v>10</v>
      </c>
      <c r="M15" s="12">
        <f t="shared" si="1"/>
        <v>3.9908419936769639</v>
      </c>
      <c r="N15" s="8"/>
      <c r="O15" s="7"/>
    </row>
    <row r="16" spans="1:17" x14ac:dyDescent="0.3">
      <c r="A16" s="2" t="s">
        <v>190</v>
      </c>
      <c r="B16" s="2" t="s">
        <v>189</v>
      </c>
      <c r="C16" s="2" t="s">
        <v>188</v>
      </c>
      <c r="D16" s="2">
        <f t="shared" si="3"/>
        <v>13</v>
      </c>
      <c r="E16" s="1"/>
      <c r="F16" s="18">
        <f t="shared" si="2"/>
        <v>45858.258721968021</v>
      </c>
      <c r="G16" s="22">
        <v>1.5</v>
      </c>
      <c r="H16" s="22"/>
      <c r="I16" s="17">
        <f t="shared" si="0"/>
        <v>45858.321221968021</v>
      </c>
      <c r="K16" s="72">
        <v>39.903938954541118</v>
      </c>
      <c r="L16" s="24">
        <v>10</v>
      </c>
      <c r="M16" s="12">
        <f t="shared" si="1"/>
        <v>3.9903938954541118</v>
      </c>
      <c r="N16" s="8"/>
      <c r="O16" s="7"/>
    </row>
    <row r="17" spans="1:15" s="58" customFormat="1" x14ac:dyDescent="0.3">
      <c r="A17" s="58" t="s">
        <v>187</v>
      </c>
      <c r="B17" s="58" t="s">
        <v>186</v>
      </c>
      <c r="C17" s="58" t="s">
        <v>185</v>
      </c>
      <c r="D17" s="2">
        <f t="shared" si="3"/>
        <v>14</v>
      </c>
      <c r="F17" s="18">
        <f t="shared" si="2"/>
        <v>45858.487488380335</v>
      </c>
      <c r="G17" s="22">
        <v>1.5</v>
      </c>
      <c r="H17" s="59"/>
      <c r="I17" s="17">
        <f t="shared" si="0"/>
        <v>45858.549988380335</v>
      </c>
      <c r="K17" s="72">
        <v>39.902504744837039</v>
      </c>
      <c r="L17" s="24">
        <v>10</v>
      </c>
      <c r="M17" s="59">
        <f t="shared" si="1"/>
        <v>3.990250474483704</v>
      </c>
      <c r="N17" s="60"/>
      <c r="O17" s="59"/>
    </row>
    <row r="18" spans="1:15" x14ac:dyDescent="0.3">
      <c r="A18" s="2" t="s">
        <v>184</v>
      </c>
      <c r="B18" s="2" t="s">
        <v>183</v>
      </c>
      <c r="C18" s="2" t="s">
        <v>182</v>
      </c>
      <c r="D18" s="2">
        <f t="shared" si="3"/>
        <v>15</v>
      </c>
      <c r="E18" s="1"/>
      <c r="F18" s="18">
        <f t="shared" si="2"/>
        <v>45858.716248816774</v>
      </c>
      <c r="G18" s="22">
        <v>1.5</v>
      </c>
      <c r="H18" s="22"/>
      <c r="I18" s="17">
        <f t="shared" si="0"/>
        <v>45858.778748816774</v>
      </c>
      <c r="K18" s="72">
        <v>57.664386233122343</v>
      </c>
      <c r="L18" s="24">
        <v>10</v>
      </c>
      <c r="M18" s="12">
        <f t="shared" si="1"/>
        <v>5.7664386233122347</v>
      </c>
      <c r="N18" s="8"/>
      <c r="O18" s="7"/>
    </row>
    <row r="19" spans="1:15" x14ac:dyDescent="0.3">
      <c r="A19" s="2" t="s">
        <v>178</v>
      </c>
      <c r="B19" s="2" t="s">
        <v>177</v>
      </c>
      <c r="C19" s="2" t="s">
        <v>176</v>
      </c>
      <c r="D19" s="2">
        <f t="shared" si="3"/>
        <v>16</v>
      </c>
      <c r="E19" s="1"/>
      <c r="F19" s="18">
        <f t="shared" si="2"/>
        <v>45859.019017092745</v>
      </c>
      <c r="G19" s="22">
        <v>1.5</v>
      </c>
      <c r="H19" s="22">
        <v>0.25</v>
      </c>
      <c r="I19" s="17">
        <f t="shared" si="0"/>
        <v>45859.09193375941</v>
      </c>
      <c r="K19" s="72">
        <v>39.906386652008983</v>
      </c>
      <c r="L19" s="24">
        <v>10</v>
      </c>
      <c r="M19" s="12">
        <f t="shared" si="1"/>
        <v>3.9906386652008985</v>
      </c>
      <c r="N19" s="8"/>
      <c r="O19" s="7"/>
    </row>
    <row r="20" spans="1:15" x14ac:dyDescent="0.3">
      <c r="A20" s="2" t="s">
        <v>175</v>
      </c>
      <c r="B20" s="2" t="s">
        <v>174</v>
      </c>
      <c r="C20" s="2" t="s">
        <v>173</v>
      </c>
      <c r="D20" s="2">
        <f t="shared" si="3"/>
        <v>17</v>
      </c>
      <c r="E20" s="1"/>
      <c r="F20" s="18">
        <f t="shared" si="2"/>
        <v>45859.258210370463</v>
      </c>
      <c r="G20" s="22">
        <v>1.5</v>
      </c>
      <c r="H20" s="22">
        <v>0.25</v>
      </c>
      <c r="I20" s="17">
        <f t="shared" si="0"/>
        <v>45859.331127037127</v>
      </c>
      <c r="K20" s="72">
        <v>39.906555791538082</v>
      </c>
      <c r="L20" s="24">
        <v>10</v>
      </c>
      <c r="M20" s="12">
        <f t="shared" si="1"/>
        <v>3.9906555791538083</v>
      </c>
      <c r="N20" s="8"/>
      <c r="O20" s="7"/>
    </row>
    <row r="21" spans="1:15" x14ac:dyDescent="0.3">
      <c r="A21" s="2" t="s">
        <v>172</v>
      </c>
      <c r="B21" s="2" t="s">
        <v>171</v>
      </c>
      <c r="C21" s="2" t="s">
        <v>170</v>
      </c>
      <c r="D21" s="2">
        <f t="shared" si="3"/>
        <v>18</v>
      </c>
      <c r="E21" s="1"/>
      <c r="F21" s="18">
        <f t="shared" si="2"/>
        <v>45859.497404352922</v>
      </c>
      <c r="G21" s="22">
        <v>1.5</v>
      </c>
      <c r="H21" s="22">
        <v>0.25</v>
      </c>
      <c r="I21" s="17">
        <f t="shared" si="0"/>
        <v>45859.570321019586</v>
      </c>
      <c r="K21" s="72">
        <v>39.909930052256463</v>
      </c>
      <c r="L21" s="24">
        <v>10</v>
      </c>
      <c r="M21" s="12">
        <f t="shared" si="1"/>
        <v>3.9909930052256462</v>
      </c>
      <c r="N21" s="8"/>
      <c r="O21" s="7"/>
    </row>
    <row r="22" spans="1:15" x14ac:dyDescent="0.3">
      <c r="A22" s="2" t="s">
        <v>169</v>
      </c>
      <c r="B22" s="2" t="s">
        <v>168</v>
      </c>
      <c r="C22" s="2" t="s">
        <v>167</v>
      </c>
      <c r="D22" s="2">
        <f t="shared" si="3"/>
        <v>19</v>
      </c>
      <c r="E22" s="1"/>
      <c r="F22" s="18">
        <f t="shared" si="2"/>
        <v>45859.736612394801</v>
      </c>
      <c r="G22" s="22">
        <v>1.5</v>
      </c>
      <c r="H22" s="22">
        <v>0.25</v>
      </c>
      <c r="I22" s="17">
        <f t="shared" si="0"/>
        <v>45859.809529061466</v>
      </c>
      <c r="K22" s="72">
        <v>39.911085414133623</v>
      </c>
      <c r="L22" s="24">
        <v>10</v>
      </c>
      <c r="M22" s="12">
        <f t="shared" si="1"/>
        <v>3.9911085414133622</v>
      </c>
      <c r="N22" s="8"/>
      <c r="O22" s="7"/>
    </row>
    <row r="23" spans="1:15" x14ac:dyDescent="0.3">
      <c r="A23" s="2" t="s">
        <v>166</v>
      </c>
      <c r="B23" s="2" t="s">
        <v>165</v>
      </c>
      <c r="C23" s="2" t="s">
        <v>164</v>
      </c>
      <c r="D23" s="2">
        <f t="shared" si="3"/>
        <v>20</v>
      </c>
      <c r="E23" s="1" t="s">
        <v>157</v>
      </c>
      <c r="F23" s="18">
        <f t="shared" si="2"/>
        <v>45859.975825250694</v>
      </c>
      <c r="G23" s="22">
        <v>1.5</v>
      </c>
      <c r="H23" s="22">
        <v>0.25</v>
      </c>
      <c r="I23" s="17">
        <f t="shared" si="0"/>
        <v>45860.048741917359</v>
      </c>
      <c r="K23" s="72">
        <v>39.91526763976794</v>
      </c>
      <c r="L23" s="24">
        <v>10</v>
      </c>
      <c r="M23" s="12">
        <f t="shared" si="1"/>
        <v>3.9915267639767942</v>
      </c>
      <c r="N23" s="8"/>
      <c r="O23" s="7"/>
    </row>
    <row r="24" spans="1:15" x14ac:dyDescent="0.3">
      <c r="A24" s="2" t="s">
        <v>163</v>
      </c>
      <c r="B24" s="2" t="s">
        <v>162</v>
      </c>
      <c r="C24" s="2" t="s">
        <v>161</v>
      </c>
      <c r="D24" s="2">
        <f t="shared" si="3"/>
        <v>21</v>
      </c>
      <c r="E24" s="1" t="s">
        <v>157</v>
      </c>
      <c r="F24" s="18">
        <f t="shared" si="2"/>
        <v>45860.215055532528</v>
      </c>
      <c r="G24" s="22">
        <v>1.5</v>
      </c>
      <c r="H24" s="22">
        <v>0.25</v>
      </c>
      <c r="I24" s="17">
        <f t="shared" si="0"/>
        <v>45860.287972199192</v>
      </c>
      <c r="K24" s="72">
        <v>39.91526763976794</v>
      </c>
      <c r="L24" s="24">
        <v>10</v>
      </c>
      <c r="M24" s="12">
        <f t="shared" si="1"/>
        <v>3.9915267639767942</v>
      </c>
      <c r="N24" s="8"/>
      <c r="O24" s="7"/>
    </row>
    <row r="25" spans="1:15" x14ac:dyDescent="0.3">
      <c r="A25" s="2" t="s">
        <v>160</v>
      </c>
      <c r="B25" s="2" t="s">
        <v>159</v>
      </c>
      <c r="C25" s="2" t="s">
        <v>158</v>
      </c>
      <c r="D25" s="2">
        <f t="shared" si="3"/>
        <v>22</v>
      </c>
      <c r="E25" s="1" t="s">
        <v>157</v>
      </c>
      <c r="F25" s="18">
        <f t="shared" si="2"/>
        <v>45860.454285814361</v>
      </c>
      <c r="G25" s="22">
        <v>1.5</v>
      </c>
      <c r="H25" s="22">
        <v>0.25</v>
      </c>
      <c r="I25" s="17">
        <f t="shared" si="0"/>
        <v>45860.527202481026</v>
      </c>
      <c r="K25" s="72">
        <v>37.176933660133187</v>
      </c>
      <c r="L25" s="24">
        <v>10</v>
      </c>
      <c r="M25" s="12">
        <f t="shared" si="1"/>
        <v>3.7176933660133189</v>
      </c>
      <c r="N25" s="8"/>
      <c r="O25" s="7"/>
    </row>
    <row r="26" spans="1:15" x14ac:dyDescent="0.3">
      <c r="A26" s="2" t="s">
        <v>156</v>
      </c>
      <c r="B26" s="2" t="s">
        <v>155</v>
      </c>
      <c r="C26" s="2" t="s">
        <v>154</v>
      </c>
      <c r="D26" s="2">
        <f t="shared" si="3"/>
        <v>23</v>
      </c>
      <c r="E26" s="1" t="s">
        <v>262</v>
      </c>
      <c r="F26" s="18">
        <f t="shared" si="2"/>
        <v>45860.682106371278</v>
      </c>
      <c r="G26" s="22">
        <v>1.5</v>
      </c>
      <c r="H26" s="22">
        <v>0.25</v>
      </c>
      <c r="I26" s="17">
        <f t="shared" si="0"/>
        <v>45860.755023037942</v>
      </c>
      <c r="K26" s="72">
        <v>19.310407722279709</v>
      </c>
      <c r="L26" s="24">
        <v>10</v>
      </c>
      <c r="M26" s="12">
        <f t="shared" si="1"/>
        <v>1.931040772227971</v>
      </c>
      <c r="N26" s="8"/>
      <c r="O26" s="7"/>
    </row>
    <row r="27" spans="1:15" x14ac:dyDescent="0.3">
      <c r="A27" s="2" t="s">
        <v>153</v>
      </c>
      <c r="B27" s="2" t="s">
        <v>152</v>
      </c>
      <c r="C27" s="2" t="s">
        <v>151</v>
      </c>
      <c r="D27" s="2">
        <f t="shared" si="3"/>
        <v>24</v>
      </c>
      <c r="E27" s="1" t="s">
        <v>150</v>
      </c>
      <c r="F27" s="18">
        <f t="shared" si="2"/>
        <v>45860.835483070121</v>
      </c>
      <c r="G27" s="22">
        <v>1.5</v>
      </c>
      <c r="H27" s="22">
        <v>0.25</v>
      </c>
      <c r="I27" s="17">
        <f t="shared" si="0"/>
        <v>45860.908399736785</v>
      </c>
      <c r="K27" s="72">
        <v>31.935956401167239</v>
      </c>
      <c r="L27" s="24">
        <v>10</v>
      </c>
      <c r="M27" s="12">
        <f t="shared" si="1"/>
        <v>3.1935956401167238</v>
      </c>
      <c r="N27" s="8"/>
      <c r="O27" s="7"/>
    </row>
    <row r="28" spans="1:15" x14ac:dyDescent="0.3">
      <c r="A28" s="2" t="s">
        <v>149</v>
      </c>
      <c r="B28" s="2" t="s">
        <v>148</v>
      </c>
      <c r="C28" s="2" t="s">
        <v>147</v>
      </c>
      <c r="D28" s="2">
        <f t="shared" si="3"/>
        <v>25</v>
      </c>
      <c r="E28" s="1" t="s">
        <v>263</v>
      </c>
      <c r="F28" s="18">
        <f t="shared" si="2"/>
        <v>45861.041466221788</v>
      </c>
      <c r="G28" s="22">
        <v>1.5</v>
      </c>
      <c r="H28" s="22">
        <v>0.25</v>
      </c>
      <c r="I28" s="17">
        <f t="shared" si="0"/>
        <v>45861.114382888452</v>
      </c>
      <c r="K28" s="72">
        <v>7.9855700341770159</v>
      </c>
      <c r="L28" s="24">
        <v>10</v>
      </c>
      <c r="M28" s="12">
        <f t="shared" si="1"/>
        <v>0.79855700341770164</v>
      </c>
      <c r="N28" s="8"/>
      <c r="O28" s="7"/>
    </row>
    <row r="29" spans="1:15" x14ac:dyDescent="0.3">
      <c r="A29" s="2" t="s">
        <v>146</v>
      </c>
      <c r="B29" s="2" t="s">
        <v>145</v>
      </c>
      <c r="C29" s="2" t="s">
        <v>144</v>
      </c>
      <c r="D29" s="2">
        <f t="shared" si="3"/>
        <v>26</v>
      </c>
      <c r="E29" s="1"/>
      <c r="F29" s="18">
        <f t="shared" si="2"/>
        <v>45861.147656096931</v>
      </c>
      <c r="G29" s="22">
        <v>1.5</v>
      </c>
      <c r="H29" s="22">
        <v>0.25</v>
      </c>
      <c r="I29" s="17">
        <f t="shared" si="0"/>
        <v>45861.220572763596</v>
      </c>
      <c r="K29" s="72">
        <v>19.962207966835319</v>
      </c>
      <c r="L29" s="24">
        <v>10</v>
      </c>
      <c r="M29" s="12">
        <f t="shared" si="1"/>
        <v>1.9962207966835319</v>
      </c>
      <c r="N29" s="8"/>
      <c r="O29" s="7"/>
    </row>
    <row r="30" spans="1:15" x14ac:dyDescent="0.3">
      <c r="A30" s="2" t="s">
        <v>143</v>
      </c>
      <c r="B30" s="2" t="s">
        <v>142</v>
      </c>
      <c r="C30" s="2" t="s">
        <v>141</v>
      </c>
      <c r="D30" s="2">
        <f t="shared" si="3"/>
        <v>27</v>
      </c>
      <c r="E30" s="1"/>
      <c r="F30" s="18">
        <f t="shared" si="2"/>
        <v>45861.303748630125</v>
      </c>
      <c r="G30" s="22">
        <v>1.5</v>
      </c>
      <c r="H30" s="22">
        <v>0.25</v>
      </c>
      <c r="I30" s="17">
        <f t="shared" si="0"/>
        <v>45861.37666529679</v>
      </c>
      <c r="K30" s="72">
        <v>7.9586485324926102</v>
      </c>
      <c r="L30" s="24">
        <v>10</v>
      </c>
      <c r="M30" s="12">
        <f t="shared" si="1"/>
        <v>0.79586485324926104</v>
      </c>
      <c r="N30" s="8"/>
      <c r="O30" s="7"/>
    </row>
    <row r="31" spans="1:15" x14ac:dyDescent="0.3">
      <c r="A31" s="2" t="s">
        <v>140</v>
      </c>
      <c r="B31" s="2" t="s">
        <v>139</v>
      </c>
      <c r="C31" s="2" t="s">
        <v>138</v>
      </c>
      <c r="D31" s="2">
        <f t="shared" si="3"/>
        <v>28</v>
      </c>
      <c r="F31" s="18">
        <f t="shared" si="2"/>
        <v>45861.409826332339</v>
      </c>
      <c r="G31" s="22">
        <v>1.25</v>
      </c>
      <c r="H31" s="22">
        <v>0.25</v>
      </c>
      <c r="I31" s="17">
        <f t="shared" si="0"/>
        <v>45861.472326332339</v>
      </c>
      <c r="K31" s="72">
        <v>1.2251490123657589</v>
      </c>
      <c r="L31" s="24">
        <v>10</v>
      </c>
      <c r="M31" s="12">
        <f t="shared" si="1"/>
        <v>0.12251490123657589</v>
      </c>
      <c r="N31" s="8"/>
      <c r="O31" s="7"/>
    </row>
    <row r="32" spans="1:15" s="67" customFormat="1" x14ac:dyDescent="0.3">
      <c r="A32" s="64" t="s">
        <v>137</v>
      </c>
      <c r="B32" s="64" t="s">
        <v>136</v>
      </c>
      <c r="C32" s="64" t="s">
        <v>135</v>
      </c>
      <c r="D32" s="74">
        <f t="shared" si="3"/>
        <v>29</v>
      </c>
      <c r="E32" s="64"/>
      <c r="F32" s="61">
        <f t="shared" si="2"/>
        <v>45861.477431119893</v>
      </c>
      <c r="G32" s="65">
        <v>0.75</v>
      </c>
      <c r="H32" s="66"/>
      <c r="I32" s="62">
        <f t="shared" si="0"/>
        <v>45861.508681119893</v>
      </c>
      <c r="K32" s="75">
        <v>20.002968170637239</v>
      </c>
      <c r="L32" s="63">
        <v>10</v>
      </c>
      <c r="M32" s="69">
        <f t="shared" si="1"/>
        <v>2.0002968170637239</v>
      </c>
      <c r="N32" s="70"/>
      <c r="O32" s="71" t="s">
        <v>264</v>
      </c>
    </row>
    <row r="33" spans="1:15" x14ac:dyDescent="0.3">
      <c r="A33" s="2" t="s">
        <v>134</v>
      </c>
      <c r="B33" s="2" t="s">
        <v>133</v>
      </c>
      <c r="C33" s="2" t="s">
        <v>132</v>
      </c>
      <c r="D33" s="2">
        <f t="shared" si="3"/>
        <v>30</v>
      </c>
      <c r="F33" s="18">
        <f t="shared" si="2"/>
        <v>45861.592026820603</v>
      </c>
      <c r="G33" s="22">
        <v>0.75</v>
      </c>
      <c r="H33" s="28"/>
      <c r="I33" s="17">
        <f t="shared" si="0"/>
        <v>45861.623276820603</v>
      </c>
      <c r="K33" s="73">
        <v>22.135922073006149</v>
      </c>
      <c r="L33" s="24">
        <v>10</v>
      </c>
      <c r="M33" s="12">
        <f t="shared" si="1"/>
        <v>2.2135922073006151</v>
      </c>
      <c r="N33" s="8"/>
      <c r="O33" s="56"/>
    </row>
    <row r="34" spans="1:15" x14ac:dyDescent="0.3">
      <c r="A34" s="2" t="s">
        <v>131</v>
      </c>
      <c r="B34" s="2" t="s">
        <v>130</v>
      </c>
      <c r="C34" s="2" t="s">
        <v>129</v>
      </c>
      <c r="D34" s="2">
        <f t="shared" si="3"/>
        <v>31</v>
      </c>
      <c r="F34" s="18">
        <f t="shared" si="2"/>
        <v>45861.715509829242</v>
      </c>
      <c r="G34" s="22">
        <v>0.75</v>
      </c>
      <c r="H34" s="28"/>
      <c r="I34" s="17">
        <f t="shared" si="0"/>
        <v>45861.746759829242</v>
      </c>
      <c r="K34" s="73">
        <v>2.3031633794602051</v>
      </c>
      <c r="L34" s="24">
        <v>10</v>
      </c>
      <c r="M34" s="12">
        <f t="shared" si="1"/>
        <v>0.23031633794602052</v>
      </c>
      <c r="N34" s="8"/>
      <c r="O34" s="56"/>
    </row>
    <row r="35" spans="1:15" x14ac:dyDescent="0.3">
      <c r="A35" s="2" t="s">
        <v>128</v>
      </c>
      <c r="B35" s="2" t="s">
        <v>127</v>
      </c>
      <c r="C35" s="2" t="s">
        <v>126</v>
      </c>
      <c r="D35" s="2">
        <f t="shared" si="3"/>
        <v>32</v>
      </c>
      <c r="F35" s="18">
        <f t="shared" si="2"/>
        <v>45861.756356343321</v>
      </c>
      <c r="G35" s="22">
        <v>1</v>
      </c>
      <c r="H35" s="22">
        <v>0.25</v>
      </c>
      <c r="I35" s="17">
        <f t="shared" si="0"/>
        <v>45861.808439676657</v>
      </c>
      <c r="K35" s="72">
        <v>7.9853592955519117</v>
      </c>
      <c r="L35" s="24">
        <v>10</v>
      </c>
      <c r="M35" s="12">
        <f t="shared" si="1"/>
        <v>0.79853592955519115</v>
      </c>
      <c r="N35" s="8"/>
      <c r="O35" s="7"/>
    </row>
    <row r="36" spans="1:15" x14ac:dyDescent="0.3">
      <c r="A36" s="2" t="s">
        <v>122</v>
      </c>
      <c r="B36" s="2" t="s">
        <v>121</v>
      </c>
      <c r="C36" s="2" t="s">
        <v>120</v>
      </c>
      <c r="D36" s="2">
        <f t="shared" si="3"/>
        <v>33</v>
      </c>
      <c r="F36" s="18">
        <f t="shared" si="2"/>
        <v>45861.841712007052</v>
      </c>
      <c r="G36" s="22">
        <v>2</v>
      </c>
      <c r="H36" s="22">
        <v>0.25</v>
      </c>
      <c r="I36" s="17">
        <f t="shared" si="0"/>
        <v>45861.935462007052</v>
      </c>
      <c r="K36" s="72">
        <v>18.748747554919792</v>
      </c>
      <c r="L36" s="24">
        <v>10</v>
      </c>
      <c r="M36" s="12">
        <f t="shared" si="1"/>
        <v>1.8748747554919791</v>
      </c>
      <c r="N36" s="8"/>
      <c r="O36" s="7"/>
    </row>
    <row r="37" spans="1:15" x14ac:dyDescent="0.3">
      <c r="A37" s="2" t="s">
        <v>119</v>
      </c>
      <c r="B37" s="2" t="s">
        <v>118</v>
      </c>
      <c r="C37" s="2" t="s">
        <v>117</v>
      </c>
      <c r="D37" s="2">
        <f t="shared" si="3"/>
        <v>34</v>
      </c>
      <c r="F37" s="18">
        <f t="shared" si="2"/>
        <v>45862.013581788531</v>
      </c>
      <c r="G37" s="22">
        <v>0.75</v>
      </c>
      <c r="H37" s="22">
        <v>0.25</v>
      </c>
      <c r="I37" s="17">
        <f t="shared" si="0"/>
        <v>45862.055248455195</v>
      </c>
      <c r="K37" s="72">
        <v>21.188192825248631</v>
      </c>
      <c r="L37" s="24">
        <v>10</v>
      </c>
      <c r="M37" s="12">
        <f t="shared" si="1"/>
        <v>2.1188192825248633</v>
      </c>
      <c r="N37" s="8"/>
      <c r="O37" s="7"/>
    </row>
    <row r="38" spans="1:15" x14ac:dyDescent="0.3">
      <c r="A38" s="2" t="s">
        <v>116</v>
      </c>
      <c r="B38" s="2" t="s">
        <v>115</v>
      </c>
      <c r="C38" s="2" t="s">
        <v>114</v>
      </c>
      <c r="D38" s="2">
        <f t="shared" si="3"/>
        <v>35</v>
      </c>
      <c r="E38" t="s">
        <v>257</v>
      </c>
      <c r="F38" s="18">
        <f t="shared" si="2"/>
        <v>45862.143532591967</v>
      </c>
      <c r="G38" s="22">
        <v>1.5</v>
      </c>
      <c r="H38" s="22">
        <v>0.25</v>
      </c>
      <c r="I38" s="17">
        <f t="shared" si="0"/>
        <v>45862.216449258631</v>
      </c>
      <c r="K38" s="72">
        <v>19.963015270717321</v>
      </c>
      <c r="L38" s="24">
        <v>10</v>
      </c>
      <c r="M38" s="12">
        <f t="shared" si="1"/>
        <v>1.9963015270717321</v>
      </c>
      <c r="N38" s="8"/>
      <c r="O38" s="7"/>
    </row>
    <row r="39" spans="1:15" x14ac:dyDescent="0.3">
      <c r="A39" s="2" t="s">
        <v>113</v>
      </c>
      <c r="B39" s="2" t="s">
        <v>112</v>
      </c>
      <c r="C39" s="2" t="s">
        <v>111</v>
      </c>
      <c r="D39" s="2">
        <f t="shared" si="3"/>
        <v>36</v>
      </c>
      <c r="E39" t="s">
        <v>258</v>
      </c>
      <c r="F39" s="18">
        <f t="shared" si="2"/>
        <v>45862.299628488923</v>
      </c>
      <c r="G39" s="22">
        <v>1.5</v>
      </c>
      <c r="H39" s="22">
        <v>0.25</v>
      </c>
      <c r="I39" s="17">
        <f t="shared" si="0"/>
        <v>45862.372545155587</v>
      </c>
      <c r="K39" s="72">
        <v>19.960890534476491</v>
      </c>
      <c r="L39" s="24">
        <v>10</v>
      </c>
      <c r="M39" s="12">
        <f t="shared" si="1"/>
        <v>1.996089053447649</v>
      </c>
      <c r="N39" s="8"/>
      <c r="O39" s="7"/>
    </row>
    <row r="40" spans="1:15" x14ac:dyDescent="0.3">
      <c r="A40" s="2" t="s">
        <v>110</v>
      </c>
      <c r="B40" s="2" t="s">
        <v>109</v>
      </c>
      <c r="C40" s="2" t="s">
        <v>108</v>
      </c>
      <c r="D40" s="2">
        <f t="shared" si="3"/>
        <v>37</v>
      </c>
      <c r="E40" t="s">
        <v>258</v>
      </c>
      <c r="F40" s="18">
        <f t="shared" si="2"/>
        <v>45862.455715532815</v>
      </c>
      <c r="G40" s="22">
        <v>1</v>
      </c>
      <c r="H40" s="22">
        <v>0.25</v>
      </c>
      <c r="I40" s="17">
        <f t="shared" si="0"/>
        <v>45862.507798866151</v>
      </c>
      <c r="K40" s="72">
        <v>19.958436244312001</v>
      </c>
      <c r="L40" s="24">
        <v>10</v>
      </c>
      <c r="M40" s="12">
        <f t="shared" si="1"/>
        <v>1.9958436244312001</v>
      </c>
      <c r="N40" s="8"/>
      <c r="O40" s="7"/>
    </row>
    <row r="41" spans="1:15" x14ac:dyDescent="0.3">
      <c r="A41" s="2" t="s">
        <v>107</v>
      </c>
      <c r="B41" s="2" t="s">
        <v>106</v>
      </c>
      <c r="C41" s="2" t="s">
        <v>105</v>
      </c>
      <c r="D41" s="2">
        <f t="shared" si="3"/>
        <v>38</v>
      </c>
      <c r="E41" t="s">
        <v>259</v>
      </c>
      <c r="F41" s="18">
        <f t="shared" si="2"/>
        <v>45862.590959017165</v>
      </c>
      <c r="G41" s="22">
        <v>1.5</v>
      </c>
      <c r="H41" s="22">
        <v>0.25</v>
      </c>
      <c r="I41" s="17">
        <f t="shared" si="0"/>
        <v>45862.663875683829</v>
      </c>
      <c r="K41" s="72">
        <v>39.312491883561648</v>
      </c>
      <c r="L41" s="24">
        <v>10</v>
      </c>
      <c r="M41" s="12">
        <f t="shared" si="1"/>
        <v>3.9312491883561647</v>
      </c>
      <c r="N41" s="8"/>
      <c r="O41" s="7"/>
    </row>
    <row r="42" spans="1:15" x14ac:dyDescent="0.3">
      <c r="A42" s="2" t="s">
        <v>104</v>
      </c>
      <c r="B42" s="2" t="s">
        <v>103</v>
      </c>
      <c r="C42" s="2" t="s">
        <v>102</v>
      </c>
      <c r="D42" s="2">
        <f t="shared" si="3"/>
        <v>39</v>
      </c>
      <c r="E42" t="s">
        <v>260</v>
      </c>
      <c r="F42" s="18">
        <f t="shared" si="2"/>
        <v>45862.827677733345</v>
      </c>
      <c r="G42" s="22">
        <v>1.5</v>
      </c>
      <c r="H42" s="22">
        <v>0.25</v>
      </c>
      <c r="I42" s="17">
        <f t="shared" si="0"/>
        <v>45862.900594400009</v>
      </c>
      <c r="K42" s="72">
        <v>40.527851343377122</v>
      </c>
      <c r="L42" s="24">
        <v>10</v>
      </c>
      <c r="M42" s="12">
        <f t="shared" si="1"/>
        <v>4.0527851343377126</v>
      </c>
      <c r="N42" s="8"/>
      <c r="O42" s="7"/>
    </row>
    <row r="43" spans="1:15" x14ac:dyDescent="0.3">
      <c r="A43" s="2" t="s">
        <v>101</v>
      </c>
      <c r="B43" s="2" t="s">
        <v>100</v>
      </c>
      <c r="C43" s="2" t="s">
        <v>99</v>
      </c>
      <c r="D43" s="2">
        <f t="shared" si="3"/>
        <v>40</v>
      </c>
      <c r="E43" t="s">
        <v>261</v>
      </c>
      <c r="F43" s="18">
        <f t="shared" si="2"/>
        <v>45863.069460447274</v>
      </c>
      <c r="G43" s="22">
        <v>1.5</v>
      </c>
      <c r="H43" s="22"/>
      <c r="I43" s="17">
        <f t="shared" si="0"/>
        <v>45863.131960447274</v>
      </c>
      <c r="K43" s="72">
        <v>39.913234081293233</v>
      </c>
      <c r="L43" s="24">
        <v>10</v>
      </c>
      <c r="M43" s="12">
        <f t="shared" si="1"/>
        <v>3.9913234081293232</v>
      </c>
      <c r="N43" s="8"/>
      <c r="O43" s="7"/>
    </row>
    <row r="44" spans="1:15" x14ac:dyDescent="0.3">
      <c r="A44" s="2" t="s">
        <v>98</v>
      </c>
      <c r="B44" s="2" t="s">
        <v>97</v>
      </c>
      <c r="C44" s="2" t="s">
        <v>96</v>
      </c>
      <c r="D44" s="2">
        <f t="shared" si="3"/>
        <v>41</v>
      </c>
      <c r="F44" s="18">
        <f t="shared" si="2"/>
        <v>45863.298265589277</v>
      </c>
      <c r="G44" s="22">
        <v>1.5</v>
      </c>
      <c r="H44" s="22"/>
      <c r="I44" s="17">
        <f t="shared" si="0"/>
        <v>45863.360765589277</v>
      </c>
      <c r="K44" s="72">
        <v>90.843551570456839</v>
      </c>
      <c r="L44" s="24">
        <v>10</v>
      </c>
      <c r="M44" s="12">
        <f t="shared" si="1"/>
        <v>9.0843551570456835</v>
      </c>
      <c r="N44" s="8"/>
      <c r="O44" s="7"/>
    </row>
    <row r="45" spans="1:15" x14ac:dyDescent="0.3">
      <c r="A45" s="2" t="s">
        <v>95</v>
      </c>
      <c r="B45" s="2" t="s">
        <v>94</v>
      </c>
      <c r="C45" s="2" t="s">
        <v>93</v>
      </c>
      <c r="D45" s="2">
        <f t="shared" si="3"/>
        <v>42</v>
      </c>
      <c r="F45" s="18">
        <f t="shared" si="2"/>
        <v>45863.73928038749</v>
      </c>
      <c r="G45" s="22">
        <v>1.5</v>
      </c>
      <c r="H45" s="22"/>
      <c r="I45" s="17">
        <f t="shared" si="0"/>
        <v>45863.80178038749</v>
      </c>
      <c r="K45" s="79">
        <v>40.163519520047409</v>
      </c>
      <c r="L45" s="24">
        <v>10</v>
      </c>
      <c r="M45" s="12">
        <f t="shared" si="1"/>
        <v>4.016351952004741</v>
      </c>
      <c r="N45" s="8"/>
      <c r="O45" s="7"/>
    </row>
    <row r="46" spans="1:15" x14ac:dyDescent="0.3">
      <c r="A46" s="2" t="s">
        <v>86</v>
      </c>
      <c r="B46" s="2" t="s">
        <v>85</v>
      </c>
      <c r="C46" s="2" t="s">
        <v>84</v>
      </c>
      <c r="D46" s="2">
        <f t="shared" si="3"/>
        <v>43</v>
      </c>
      <c r="F46" s="18">
        <f t="shared" si="2"/>
        <v>45863.969128385492</v>
      </c>
      <c r="G46" s="22">
        <v>1.5</v>
      </c>
      <c r="H46" s="22"/>
      <c r="I46" s="17">
        <f t="shared" si="0"/>
        <v>45864.031628385492</v>
      </c>
      <c r="K46" s="72">
        <v>39.917706643128021</v>
      </c>
      <c r="L46" s="24">
        <v>10</v>
      </c>
      <c r="M46" s="12">
        <f t="shared" si="1"/>
        <v>3.9917706643128019</v>
      </c>
      <c r="N46" s="8"/>
      <c r="O46" s="7"/>
    </row>
    <row r="47" spans="1:15" x14ac:dyDescent="0.3">
      <c r="A47" s="2" t="s">
        <v>83</v>
      </c>
      <c r="B47" s="2" t="s">
        <v>82</v>
      </c>
      <c r="C47" s="2" t="s">
        <v>81</v>
      </c>
      <c r="D47" s="2">
        <f t="shared" si="3"/>
        <v>44</v>
      </c>
      <c r="F47" s="18">
        <f t="shared" si="2"/>
        <v>45864.197952163173</v>
      </c>
      <c r="G47" s="22">
        <v>1.5</v>
      </c>
      <c r="H47" s="22"/>
      <c r="I47" s="17">
        <f t="shared" si="0"/>
        <v>45864.260452163173</v>
      </c>
      <c r="K47" s="72">
        <v>39.91731564960849</v>
      </c>
      <c r="L47" s="24">
        <v>10</v>
      </c>
      <c r="M47" s="12">
        <f t="shared" si="1"/>
        <v>3.9917315649608489</v>
      </c>
      <c r="N47" s="8"/>
      <c r="O47" s="7"/>
    </row>
    <row r="48" spans="1:15" x14ac:dyDescent="0.3">
      <c r="A48" s="2" t="s">
        <v>80</v>
      </c>
      <c r="B48" s="2" t="s">
        <v>79</v>
      </c>
      <c r="C48" s="2" t="s">
        <v>78</v>
      </c>
      <c r="D48" s="2">
        <f t="shared" si="3"/>
        <v>45</v>
      </c>
      <c r="E48" t="s">
        <v>246</v>
      </c>
      <c r="F48" s="18">
        <f t="shared" si="2"/>
        <v>45864.426774311716</v>
      </c>
      <c r="G48" s="22">
        <v>1.5</v>
      </c>
      <c r="H48" s="22"/>
      <c r="I48" s="17">
        <f t="shared" si="0"/>
        <v>45864.489274311716</v>
      </c>
      <c r="K48" s="72">
        <v>39.464698265478482</v>
      </c>
      <c r="L48" s="24">
        <v>10</v>
      </c>
      <c r="M48" s="12">
        <f t="shared" si="1"/>
        <v>3.9464698265478484</v>
      </c>
      <c r="N48" s="8"/>
      <c r="O48" s="7"/>
    </row>
    <row r="49" spans="1:16" x14ac:dyDescent="0.3">
      <c r="A49" s="2" t="s">
        <v>77</v>
      </c>
      <c r="B49" s="2" t="s">
        <v>76</v>
      </c>
      <c r="C49" s="2" t="s">
        <v>75</v>
      </c>
      <c r="D49" s="2">
        <f t="shared" si="3"/>
        <v>46</v>
      </c>
      <c r="E49" t="s">
        <v>247</v>
      </c>
      <c r="F49" s="18">
        <f t="shared" si="2"/>
        <v>45864.653710554492</v>
      </c>
      <c r="G49" s="22">
        <v>1.5</v>
      </c>
      <c r="H49" s="22">
        <v>0.25</v>
      </c>
      <c r="I49" s="17">
        <f t="shared" si="0"/>
        <v>45864.726627221156</v>
      </c>
      <c r="K49" s="72">
        <v>40.404233485036293</v>
      </c>
      <c r="L49" s="24">
        <v>10</v>
      </c>
      <c r="M49" s="12">
        <f t="shared" si="1"/>
        <v>4.0404233485036292</v>
      </c>
      <c r="N49" s="8"/>
      <c r="O49" s="7"/>
    </row>
    <row r="50" spans="1:16" x14ac:dyDescent="0.3">
      <c r="A50" s="2" t="s">
        <v>74</v>
      </c>
      <c r="B50" s="2" t="s">
        <v>73</v>
      </c>
      <c r="C50" s="2" t="s">
        <v>72</v>
      </c>
      <c r="D50" s="2">
        <f t="shared" si="3"/>
        <v>47</v>
      </c>
      <c r="E50" t="s">
        <v>248</v>
      </c>
      <c r="F50" s="18">
        <f t="shared" si="2"/>
        <v>45864.89497819401</v>
      </c>
      <c r="G50" s="22">
        <v>1.5</v>
      </c>
      <c r="H50" s="22">
        <v>0.25</v>
      </c>
      <c r="I50" s="17">
        <f t="shared" si="0"/>
        <v>45864.967894860674</v>
      </c>
      <c r="K50" s="72">
        <v>19.96260737062974</v>
      </c>
      <c r="L50" s="24">
        <v>10</v>
      </c>
      <c r="M50" s="12">
        <f t="shared" si="1"/>
        <v>1.9962607370629741</v>
      </c>
      <c r="N50" s="8"/>
      <c r="O50" s="7"/>
    </row>
    <row r="51" spans="1:16" x14ac:dyDescent="0.3">
      <c r="A51" s="2" t="s">
        <v>71</v>
      </c>
      <c r="B51" s="2" t="s">
        <v>70</v>
      </c>
      <c r="C51" s="2" t="s">
        <v>69</v>
      </c>
      <c r="D51" s="2">
        <f t="shared" si="3"/>
        <v>48</v>
      </c>
      <c r="E51" t="s">
        <v>249</v>
      </c>
      <c r="F51" s="18">
        <f t="shared" si="2"/>
        <v>45865.051072391383</v>
      </c>
      <c r="G51" s="22">
        <v>1.5</v>
      </c>
      <c r="H51" s="22">
        <v>0.25</v>
      </c>
      <c r="I51" s="17">
        <f t="shared" si="0"/>
        <v>45865.123989058047</v>
      </c>
      <c r="K51" s="79">
        <v>15.96847649568465</v>
      </c>
      <c r="L51" s="24">
        <v>10</v>
      </c>
      <c r="M51" s="12">
        <f t="shared" si="1"/>
        <v>1.5968476495684649</v>
      </c>
      <c r="N51" s="8"/>
      <c r="O51" s="7"/>
    </row>
    <row r="52" spans="1:16" x14ac:dyDescent="0.3">
      <c r="A52" s="2" t="s">
        <v>68</v>
      </c>
      <c r="B52" s="2" t="s">
        <v>67</v>
      </c>
      <c r="C52" s="2" t="s">
        <v>66</v>
      </c>
      <c r="D52" s="2">
        <f t="shared" si="3"/>
        <v>49</v>
      </c>
      <c r="E52" t="s">
        <v>250</v>
      </c>
      <c r="F52" s="18">
        <f t="shared" si="2"/>
        <v>45865.190524376776</v>
      </c>
      <c r="G52" s="22">
        <v>1.5</v>
      </c>
      <c r="H52" s="22">
        <v>0.25</v>
      </c>
      <c r="I52" s="17">
        <f t="shared" si="0"/>
        <v>45865.26344104344</v>
      </c>
      <c r="K52" s="79">
        <v>42.463086368814423</v>
      </c>
      <c r="L52" s="24">
        <v>10</v>
      </c>
      <c r="M52" s="12">
        <f t="shared" si="1"/>
        <v>4.2463086368814427</v>
      </c>
      <c r="N52" s="8"/>
      <c r="O52" s="7"/>
    </row>
    <row r="53" spans="1:16" x14ac:dyDescent="0.3">
      <c r="A53" s="2" t="s">
        <v>65</v>
      </c>
      <c r="B53" s="2" t="s">
        <v>64</v>
      </c>
      <c r="C53" s="2" t="s">
        <v>63</v>
      </c>
      <c r="D53" s="2">
        <f t="shared" si="3"/>
        <v>50</v>
      </c>
      <c r="E53" t="s">
        <v>251</v>
      </c>
      <c r="F53" s="18">
        <f t="shared" si="2"/>
        <v>45865.440370569981</v>
      </c>
      <c r="G53" s="22">
        <v>1.5</v>
      </c>
      <c r="H53" s="22">
        <v>0.25</v>
      </c>
      <c r="I53" s="17">
        <f t="shared" si="0"/>
        <v>45865.513287236645</v>
      </c>
      <c r="K53" s="79">
        <v>19.962508611446111</v>
      </c>
      <c r="L53" s="24">
        <v>10</v>
      </c>
      <c r="M53" s="12">
        <f t="shared" si="1"/>
        <v>1.996250861144611</v>
      </c>
      <c r="N53" s="8"/>
      <c r="O53" s="7"/>
    </row>
    <row r="54" spans="1:16" x14ac:dyDescent="0.3">
      <c r="A54" s="2" t="s">
        <v>62</v>
      </c>
      <c r="B54" s="2" t="s">
        <v>61</v>
      </c>
      <c r="C54" s="2" t="s">
        <v>60</v>
      </c>
      <c r="D54" s="2">
        <f t="shared" si="3"/>
        <v>51</v>
      </c>
      <c r="E54" t="s">
        <v>252</v>
      </c>
      <c r="F54" s="18">
        <f t="shared" si="2"/>
        <v>45865.596464355862</v>
      </c>
      <c r="G54" s="22">
        <v>1.5</v>
      </c>
      <c r="H54" s="22">
        <v>0.25</v>
      </c>
      <c r="I54" s="17">
        <f t="shared" si="0"/>
        <v>45865.669381022526</v>
      </c>
      <c r="K54" s="79">
        <v>39.925905710390062</v>
      </c>
      <c r="L54" s="24">
        <v>10</v>
      </c>
      <c r="M54" s="12">
        <f t="shared" si="1"/>
        <v>3.9925905710390062</v>
      </c>
      <c r="N54" s="8"/>
      <c r="O54" s="7"/>
    </row>
    <row r="55" spans="1:16" x14ac:dyDescent="0.3">
      <c r="A55" s="2" t="s">
        <v>59</v>
      </c>
      <c r="B55" s="2" t="s">
        <v>58</v>
      </c>
      <c r="C55" s="2" t="s">
        <v>57</v>
      </c>
      <c r="D55" s="2">
        <f t="shared" si="3"/>
        <v>52</v>
      </c>
      <c r="E55" t="s">
        <v>253</v>
      </c>
      <c r="F55" s="18">
        <f t="shared" si="2"/>
        <v>45865.835738962989</v>
      </c>
      <c r="G55" s="22">
        <v>1.5</v>
      </c>
      <c r="H55" s="22">
        <v>0.25</v>
      </c>
      <c r="I55" s="17">
        <f t="shared" si="0"/>
        <v>45865.908655629653</v>
      </c>
      <c r="K55" s="79">
        <v>39.92910529543046</v>
      </c>
      <c r="L55" s="24">
        <v>10</v>
      </c>
      <c r="M55" s="12">
        <f t="shared" si="1"/>
        <v>3.992910529543046</v>
      </c>
      <c r="N55" s="8"/>
      <c r="O55" s="7"/>
    </row>
    <row r="56" spans="1:16" x14ac:dyDescent="0.3">
      <c r="A56" s="2" t="s">
        <v>56</v>
      </c>
      <c r="B56" s="2" t="s">
        <v>55</v>
      </c>
      <c r="C56" s="2" t="s">
        <v>54</v>
      </c>
      <c r="D56" s="2">
        <f t="shared" si="3"/>
        <v>53</v>
      </c>
      <c r="E56" t="s">
        <v>253</v>
      </c>
      <c r="F56" s="18">
        <f t="shared" si="2"/>
        <v>45866.075026901715</v>
      </c>
      <c r="G56" s="22">
        <v>1.5</v>
      </c>
      <c r="H56" s="22">
        <v>0.25</v>
      </c>
      <c r="I56" s="17">
        <f t="shared" si="0"/>
        <v>45866.14794356838</v>
      </c>
      <c r="K56" s="79">
        <v>39.921291177244463</v>
      </c>
      <c r="L56" s="24">
        <v>10</v>
      </c>
      <c r="M56" s="12">
        <f t="shared" si="1"/>
        <v>3.9921291177244465</v>
      </c>
      <c r="N56" s="8"/>
      <c r="O56" s="7"/>
    </row>
    <row r="57" spans="1:16" x14ac:dyDescent="0.3">
      <c r="A57" s="2" t="s">
        <v>53</v>
      </c>
      <c r="B57" s="2" t="s">
        <v>52</v>
      </c>
      <c r="C57" s="2" t="s">
        <v>51</v>
      </c>
      <c r="D57" s="2">
        <f t="shared" si="3"/>
        <v>54</v>
      </c>
      <c r="F57" s="18">
        <f t="shared" si="2"/>
        <v>45866.314282281615</v>
      </c>
      <c r="G57" s="22">
        <v>1.5</v>
      </c>
      <c r="H57" s="22">
        <v>0.25</v>
      </c>
      <c r="I57" s="17">
        <f t="shared" si="0"/>
        <v>45866.38719894828</v>
      </c>
      <c r="K57" s="79">
        <v>39.92058210531254</v>
      </c>
      <c r="L57" s="24">
        <v>10</v>
      </c>
      <c r="M57" s="12">
        <f t="shared" si="1"/>
        <v>3.9920582105312539</v>
      </c>
      <c r="N57" s="8"/>
      <c r="O57" s="7"/>
    </row>
    <row r="58" spans="1:16" x14ac:dyDescent="0.3">
      <c r="A58" s="2" t="s">
        <v>50</v>
      </c>
      <c r="B58" s="2" t="s">
        <v>49</v>
      </c>
      <c r="C58" s="2" t="s">
        <v>48</v>
      </c>
      <c r="D58" s="2">
        <f t="shared" si="3"/>
        <v>55</v>
      </c>
      <c r="F58" s="18">
        <f t="shared" si="2"/>
        <v>45866.553534707054</v>
      </c>
      <c r="G58" s="22">
        <v>1.5</v>
      </c>
      <c r="H58" s="22">
        <v>0.25</v>
      </c>
      <c r="I58" s="17">
        <f t="shared" si="0"/>
        <v>45866.626451373719</v>
      </c>
      <c r="K58" s="79">
        <v>40.163519520047409</v>
      </c>
      <c r="L58" s="24">
        <v>10</v>
      </c>
      <c r="M58" s="12">
        <f t="shared" si="1"/>
        <v>4.016351952004741</v>
      </c>
      <c r="N58" s="8"/>
      <c r="O58" s="7"/>
    </row>
    <row r="59" spans="1:16" x14ac:dyDescent="0.3">
      <c r="A59" s="2" t="s">
        <v>47</v>
      </c>
      <c r="B59" s="2" t="s">
        <v>46</v>
      </c>
      <c r="C59" s="2" t="s">
        <v>45</v>
      </c>
      <c r="D59" s="2">
        <f t="shared" si="3"/>
        <v>56</v>
      </c>
      <c r="F59" s="18">
        <f t="shared" si="2"/>
        <v>45866.793799371721</v>
      </c>
      <c r="G59" s="22">
        <v>1.5</v>
      </c>
      <c r="H59" s="22"/>
      <c r="I59" s="17">
        <f t="shared" si="0"/>
        <v>45866.856299371721</v>
      </c>
      <c r="K59" s="79">
        <v>39.922789011783657</v>
      </c>
      <c r="L59" s="24">
        <v>10</v>
      </c>
      <c r="M59" s="12">
        <f t="shared" si="1"/>
        <v>3.9922789011783655</v>
      </c>
      <c r="N59" s="8"/>
      <c r="O59" s="7"/>
    </row>
    <row r="60" spans="1:16" x14ac:dyDescent="0.3">
      <c r="A60" s="2" t="s">
        <v>44</v>
      </c>
      <c r="B60" s="2" t="s">
        <v>43</v>
      </c>
      <c r="C60" s="2" t="s">
        <v>42</v>
      </c>
      <c r="D60" s="2">
        <f t="shared" si="3"/>
        <v>57</v>
      </c>
      <c r="F60" s="18">
        <f t="shared" si="2"/>
        <v>45867.022644325938</v>
      </c>
      <c r="G60" s="22">
        <v>1.5</v>
      </c>
      <c r="H60" s="22"/>
      <c r="I60" s="17">
        <f t="shared" si="0"/>
        <v>45867.085144325938</v>
      </c>
      <c r="K60" s="79">
        <v>39.928582682085889</v>
      </c>
      <c r="L60" s="24">
        <v>10</v>
      </c>
      <c r="M60" s="12">
        <f t="shared" si="1"/>
        <v>3.9928582682085887</v>
      </c>
      <c r="N60" s="8"/>
      <c r="O60" s="7"/>
    </row>
    <row r="61" spans="1:16" x14ac:dyDescent="0.3">
      <c r="A61" s="2" t="s">
        <v>41</v>
      </c>
      <c r="B61" s="2" t="s">
        <v>40</v>
      </c>
      <c r="C61" s="2" t="s">
        <v>39</v>
      </c>
      <c r="D61" s="2">
        <f t="shared" si="3"/>
        <v>58</v>
      </c>
      <c r="F61" s="18">
        <f t="shared" si="2"/>
        <v>45867.251513420444</v>
      </c>
      <c r="G61" s="22">
        <v>1.5</v>
      </c>
      <c r="H61" s="22"/>
      <c r="I61" s="17">
        <f t="shared" si="0"/>
        <v>45867.314013420444</v>
      </c>
      <c r="K61" s="79">
        <v>39.928636405492902</v>
      </c>
      <c r="L61" s="24">
        <v>10</v>
      </c>
      <c r="M61" s="12">
        <f t="shared" si="1"/>
        <v>3.9928636405492903</v>
      </c>
      <c r="N61" s="8"/>
      <c r="O61" s="7"/>
    </row>
    <row r="62" spans="1:16" x14ac:dyDescent="0.3">
      <c r="A62" s="2" t="s">
        <v>38</v>
      </c>
      <c r="B62" s="2" t="s">
        <v>37</v>
      </c>
      <c r="C62" s="2" t="s">
        <v>36</v>
      </c>
      <c r="D62" s="2">
        <f t="shared" si="3"/>
        <v>59</v>
      </c>
      <c r="E62" t="s">
        <v>254</v>
      </c>
      <c r="F62" s="18">
        <f t="shared" si="2"/>
        <v>45867.480382738802</v>
      </c>
      <c r="G62" s="22">
        <v>1.5</v>
      </c>
      <c r="H62" s="22"/>
      <c r="I62" s="17">
        <f t="shared" si="0"/>
        <v>45867.542882738802</v>
      </c>
      <c r="K62" s="79">
        <v>39.931084091703909</v>
      </c>
      <c r="L62" s="24">
        <v>10</v>
      </c>
      <c r="M62" s="12">
        <f t="shared" ref="M62:M74" si="4">K62/L62</f>
        <v>3.9931084091703908</v>
      </c>
      <c r="N62" s="8"/>
      <c r="O62" s="7"/>
      <c r="P62" s="8"/>
    </row>
    <row r="63" spans="1:16" x14ac:dyDescent="0.3">
      <c r="A63" s="2" t="s">
        <v>35</v>
      </c>
      <c r="B63" s="2" t="s">
        <v>34</v>
      </c>
      <c r="C63" s="2" t="s">
        <v>33</v>
      </c>
      <c r="D63" s="2">
        <f t="shared" si="3"/>
        <v>60</v>
      </c>
      <c r="E63" t="s">
        <v>255</v>
      </c>
      <c r="F63" s="18">
        <f t="shared" si="2"/>
        <v>45867.709262255848</v>
      </c>
      <c r="G63" s="22">
        <v>1.5</v>
      </c>
      <c r="H63" s="22"/>
      <c r="I63" s="17">
        <f t="shared" si="0"/>
        <v>45867.771762255848</v>
      </c>
      <c r="K63" s="79">
        <v>19.96761995233096</v>
      </c>
      <c r="L63" s="24">
        <v>10</v>
      </c>
      <c r="M63" s="12">
        <f t="shared" si="4"/>
        <v>1.9967619952330959</v>
      </c>
      <c r="N63" s="8"/>
      <c r="O63" s="7"/>
      <c r="P63" s="8"/>
    </row>
    <row r="64" spans="1:16" x14ac:dyDescent="0.3">
      <c r="A64" s="2" t="s">
        <v>32</v>
      </c>
      <c r="B64" s="2" t="s">
        <v>31</v>
      </c>
      <c r="C64" s="2" t="s">
        <v>30</v>
      </c>
      <c r="D64" s="2">
        <f t="shared" si="3"/>
        <v>61</v>
      </c>
      <c r="E64" t="s">
        <v>256</v>
      </c>
      <c r="F64" s="18">
        <f t="shared" si="2"/>
        <v>45867.854960672317</v>
      </c>
      <c r="G64" s="22">
        <v>1.5</v>
      </c>
      <c r="H64" s="22"/>
      <c r="I64" s="17">
        <f t="shared" si="0"/>
        <v>45867.917460672317</v>
      </c>
      <c r="K64" s="79">
        <v>15.97425894404879</v>
      </c>
      <c r="L64" s="24">
        <v>10</v>
      </c>
      <c r="M64" s="12">
        <f t="shared" si="4"/>
        <v>1.5974258944048789</v>
      </c>
      <c r="N64" s="8"/>
      <c r="O64" s="7"/>
      <c r="P64" s="8"/>
    </row>
    <row r="65" spans="1:16" x14ac:dyDescent="0.3">
      <c r="A65" s="2" t="s">
        <v>29</v>
      </c>
      <c r="B65" s="2" t="s">
        <v>28</v>
      </c>
      <c r="C65" s="2" t="s">
        <v>27</v>
      </c>
      <c r="D65" s="2">
        <f t="shared" si="3"/>
        <v>62</v>
      </c>
      <c r="F65" s="18">
        <f t="shared" si="2"/>
        <v>45867.984020084587</v>
      </c>
      <c r="G65" s="22">
        <v>1.5</v>
      </c>
      <c r="H65" s="22"/>
      <c r="I65" s="17">
        <f t="shared" si="0"/>
        <v>45868.046520084587</v>
      </c>
      <c r="K65" s="79">
        <v>7.9861839577466824</v>
      </c>
      <c r="L65" s="24">
        <v>10</v>
      </c>
      <c r="M65" s="12">
        <f t="shared" si="4"/>
        <v>0.7986183957746682</v>
      </c>
      <c r="N65" s="8"/>
      <c r="O65" s="7"/>
      <c r="P65" s="8"/>
    </row>
    <row r="66" spans="1:16" ht="14.4" x14ac:dyDescent="0.3">
      <c r="A66" s="2" t="s">
        <v>26</v>
      </c>
      <c r="B66" s="2" t="s">
        <v>25</v>
      </c>
      <c r="C66" s="2" t="s">
        <v>24</v>
      </c>
      <c r="D66" s="2">
        <f t="shared" si="3"/>
        <v>63</v>
      </c>
      <c r="F66" s="18">
        <f t="shared" si="2"/>
        <v>45868.079795851074</v>
      </c>
      <c r="G66" s="22">
        <v>1</v>
      </c>
      <c r="H66" s="22"/>
      <c r="I66" s="17">
        <f t="shared" si="0"/>
        <v>45868.121462517738</v>
      </c>
      <c r="K66" s="25">
        <v>40</v>
      </c>
      <c r="L66" s="24">
        <v>10</v>
      </c>
      <c r="M66" s="12">
        <f t="shared" si="4"/>
        <v>4</v>
      </c>
      <c r="N66" s="8"/>
      <c r="O66" s="7"/>
    </row>
    <row r="67" spans="1:16" ht="14.4" x14ac:dyDescent="0.3">
      <c r="A67" s="2" t="s">
        <v>23</v>
      </c>
      <c r="B67" s="2" t="s">
        <v>22</v>
      </c>
      <c r="C67" s="2" t="s">
        <v>21</v>
      </c>
      <c r="D67" s="2">
        <f t="shared" si="3"/>
        <v>64</v>
      </c>
      <c r="F67" s="18">
        <f t="shared" si="2"/>
        <v>45868.288129184402</v>
      </c>
      <c r="G67" s="22">
        <v>1</v>
      </c>
      <c r="H67" s="22">
        <v>0.25</v>
      </c>
      <c r="I67" s="17">
        <f t="shared" ref="I67:I74" si="5">F67+(H67+G67)/24</f>
        <v>45868.340212517738</v>
      </c>
      <c r="K67" s="25">
        <v>2</v>
      </c>
      <c r="L67" s="24">
        <v>10</v>
      </c>
      <c r="M67" s="12">
        <f t="shared" si="4"/>
        <v>0.2</v>
      </c>
      <c r="N67" s="8"/>
      <c r="O67" s="7"/>
    </row>
    <row r="68" spans="1:16" ht="14.4" x14ac:dyDescent="0.3">
      <c r="A68" s="2" t="s">
        <v>20</v>
      </c>
      <c r="B68" s="2" t="s">
        <v>19</v>
      </c>
      <c r="C68" s="2" t="s">
        <v>18</v>
      </c>
      <c r="D68" s="2">
        <f t="shared" si="3"/>
        <v>65</v>
      </c>
      <c r="F68" s="18">
        <f t="shared" ref="F68:F74" si="6">(IF(J67&gt;0,J67,I67)+M67/24)</f>
        <v>45868.34854585107</v>
      </c>
      <c r="G68" s="22">
        <v>0.75</v>
      </c>
      <c r="H68" s="22"/>
      <c r="I68" s="17">
        <f t="shared" si="5"/>
        <v>45868.37979585107</v>
      </c>
      <c r="K68" s="25">
        <v>27</v>
      </c>
      <c r="L68" s="24">
        <v>10</v>
      </c>
      <c r="M68" s="12">
        <f t="shared" si="4"/>
        <v>2.7</v>
      </c>
      <c r="N68" s="8"/>
      <c r="O68" s="7"/>
    </row>
    <row r="69" spans="1:16" ht="14.4" x14ac:dyDescent="0.3">
      <c r="A69" s="2" t="s">
        <v>17</v>
      </c>
      <c r="B69" s="2" t="s">
        <v>16</v>
      </c>
      <c r="C69" s="2" t="s">
        <v>15</v>
      </c>
      <c r="D69" s="2">
        <f t="shared" ref="D69:D73" si="7">D68+1</f>
        <v>66</v>
      </c>
      <c r="F69" s="18">
        <f t="shared" si="6"/>
        <v>45868.492295851072</v>
      </c>
      <c r="G69" s="22">
        <v>2</v>
      </c>
      <c r="H69" s="22">
        <v>0.25</v>
      </c>
      <c r="I69" s="17">
        <f t="shared" si="5"/>
        <v>45868.586045851072</v>
      </c>
      <c r="K69" s="25">
        <v>13.6</v>
      </c>
      <c r="L69" s="24">
        <v>10</v>
      </c>
      <c r="M69" s="12">
        <f t="shared" si="4"/>
        <v>1.3599999999999999</v>
      </c>
      <c r="N69" s="8"/>
      <c r="O69" s="7"/>
    </row>
    <row r="70" spans="1:16" ht="14.4" x14ac:dyDescent="0.3">
      <c r="A70" s="2" t="s">
        <v>14</v>
      </c>
      <c r="B70" s="2" t="s">
        <v>13</v>
      </c>
      <c r="C70" s="2" t="s">
        <v>12</v>
      </c>
      <c r="D70" s="2">
        <f t="shared" si="7"/>
        <v>67</v>
      </c>
      <c r="F70" s="18">
        <f t="shared" si="6"/>
        <v>45868.642712517736</v>
      </c>
      <c r="G70" s="22">
        <v>0.75</v>
      </c>
      <c r="H70" s="22"/>
      <c r="I70" s="17">
        <f t="shared" si="5"/>
        <v>45868.673962517736</v>
      </c>
      <c r="K70" s="25">
        <v>25</v>
      </c>
      <c r="L70" s="24">
        <v>10</v>
      </c>
      <c r="M70" s="12">
        <f t="shared" si="4"/>
        <v>2.5</v>
      </c>
      <c r="N70" s="8"/>
      <c r="O70" s="7"/>
    </row>
    <row r="71" spans="1:16" ht="14.4" x14ac:dyDescent="0.3">
      <c r="A71" s="2" t="s">
        <v>11</v>
      </c>
      <c r="B71" s="2" t="s">
        <v>10</v>
      </c>
      <c r="C71" s="2" t="s">
        <v>9</v>
      </c>
      <c r="D71" s="2">
        <f t="shared" si="7"/>
        <v>68</v>
      </c>
      <c r="F71" s="18">
        <f t="shared" si="6"/>
        <v>45868.7781291844</v>
      </c>
      <c r="G71" s="22">
        <v>0.75</v>
      </c>
      <c r="H71" s="22"/>
      <c r="I71" s="17">
        <f t="shared" si="5"/>
        <v>45868.8093791844</v>
      </c>
      <c r="K71" s="25">
        <v>4.8</v>
      </c>
      <c r="L71" s="24">
        <v>10</v>
      </c>
      <c r="M71" s="12">
        <f t="shared" si="4"/>
        <v>0.48</v>
      </c>
      <c r="N71" s="8"/>
      <c r="O71" s="7"/>
    </row>
    <row r="72" spans="1:16" ht="14.4" x14ac:dyDescent="0.3">
      <c r="A72" s="2" t="s">
        <v>8</v>
      </c>
      <c r="B72" s="2" t="s">
        <v>7</v>
      </c>
      <c r="C72" s="2" t="s">
        <v>6</v>
      </c>
      <c r="D72" s="2">
        <f t="shared" si="7"/>
        <v>69</v>
      </c>
      <c r="F72" s="18">
        <f t="shared" si="6"/>
        <v>45868.829379184397</v>
      </c>
      <c r="G72" s="22">
        <v>0.75</v>
      </c>
      <c r="H72" s="22">
        <v>0.25</v>
      </c>
      <c r="I72" s="17">
        <f t="shared" si="5"/>
        <v>45868.871045851061</v>
      </c>
      <c r="K72" s="25">
        <v>5.6</v>
      </c>
      <c r="L72" s="24">
        <v>10</v>
      </c>
      <c r="M72" s="12">
        <f t="shared" si="4"/>
        <v>0.55999999999999994</v>
      </c>
      <c r="N72" s="8"/>
      <c r="O72" s="7"/>
    </row>
    <row r="73" spans="1:16" ht="14.4" x14ac:dyDescent="0.3">
      <c r="A73" s="2" t="s">
        <v>5</v>
      </c>
      <c r="B73" s="2" t="s">
        <v>4</v>
      </c>
      <c r="C73" s="2" t="s">
        <v>3</v>
      </c>
      <c r="D73" s="2">
        <f t="shared" si="7"/>
        <v>70</v>
      </c>
      <c r="F73" s="18">
        <f t="shared" si="6"/>
        <v>45868.894379184392</v>
      </c>
      <c r="G73" s="22">
        <v>1</v>
      </c>
      <c r="H73" s="22">
        <v>0.25</v>
      </c>
      <c r="I73" s="17">
        <f t="shared" si="5"/>
        <v>45868.946462517728</v>
      </c>
      <c r="K73" s="25">
        <v>155</v>
      </c>
      <c r="L73" s="24">
        <v>10</v>
      </c>
      <c r="M73" s="12">
        <f t="shared" si="4"/>
        <v>15.5</v>
      </c>
      <c r="N73" s="8"/>
      <c r="O73" s="7"/>
    </row>
    <row r="74" spans="1:16" ht="13.8" thickBot="1" x14ac:dyDescent="0.3">
      <c r="A74" s="2" t="s">
        <v>2</v>
      </c>
      <c r="B74" s="23"/>
      <c r="F74" s="18">
        <f t="shared" si="6"/>
        <v>45869.592295851064</v>
      </c>
      <c r="G74" s="22">
        <v>0</v>
      </c>
      <c r="H74" s="22"/>
      <c r="I74" s="17">
        <f t="shared" si="5"/>
        <v>45869.592295851064</v>
      </c>
      <c r="K74" s="4">
        <v>12</v>
      </c>
      <c r="L74" s="24">
        <v>10</v>
      </c>
      <c r="M74" s="12">
        <f t="shared" si="4"/>
        <v>1.2</v>
      </c>
      <c r="N74" s="8"/>
      <c r="O74" s="7"/>
    </row>
    <row r="75" spans="1:16" ht="16.2" thickBot="1" x14ac:dyDescent="0.35">
      <c r="A75" s="21" t="s">
        <v>1</v>
      </c>
      <c r="B75" s="20"/>
      <c r="C75" s="19"/>
      <c r="D75" s="19"/>
      <c r="E75" s="19"/>
      <c r="F75" s="18">
        <f t="shared" ref="F63:F75" si="8">(IF(J74&gt;0,J74,I74)+M74/24)</f>
        <v>45869.642295851067</v>
      </c>
      <c r="G75" s="12"/>
      <c r="H75" s="12"/>
      <c r="I75" s="17"/>
      <c r="L75" s="9"/>
      <c r="M75" s="12"/>
      <c r="N75" s="8"/>
      <c r="O75" s="7"/>
    </row>
    <row r="76" spans="1:16" x14ac:dyDescent="0.3">
      <c r="B76" s="14"/>
      <c r="C76" s="4"/>
      <c r="D76" s="4"/>
      <c r="E76" s="4"/>
      <c r="F76" s="6"/>
      <c r="G76" s="12"/>
      <c r="H76" s="15"/>
      <c r="I76" s="11"/>
      <c r="J76" s="10"/>
      <c r="L76" s="9"/>
      <c r="M76" s="4"/>
      <c r="N76" s="8"/>
      <c r="O76" s="16"/>
    </row>
    <row r="77" spans="1:16" x14ac:dyDescent="0.3">
      <c r="B77" s="14"/>
      <c r="C77" s="4"/>
      <c r="D77" s="13"/>
      <c r="E77" s="13"/>
      <c r="F77" s="6"/>
      <c r="G77" s="12"/>
      <c r="H77" s="15"/>
      <c r="I77" s="13"/>
      <c r="J77" s="10"/>
      <c r="L77" s="9"/>
      <c r="M77" s="4"/>
      <c r="N77" s="8"/>
      <c r="O77" s="7"/>
    </row>
    <row r="78" spans="1:16" x14ac:dyDescent="0.3">
      <c r="B78" s="14"/>
      <c r="C78" s="4"/>
      <c r="D78" s="13"/>
      <c r="E78" s="13"/>
      <c r="F78" s="6"/>
      <c r="G78" s="12"/>
      <c r="H78" s="12"/>
      <c r="I78" s="11"/>
      <c r="J78" s="10" t="s">
        <v>0</v>
      </c>
      <c r="L78" s="9"/>
      <c r="M78" s="4"/>
      <c r="N78" s="8"/>
      <c r="O78" s="7"/>
    </row>
    <row r="79" spans="1:16" x14ac:dyDescent="0.3">
      <c r="F79" s="6"/>
    </row>
    <row r="80" spans="1:16" x14ac:dyDescent="0.3">
      <c r="F80" s="6"/>
    </row>
    <row r="81" spans="6:6" x14ac:dyDescent="0.3">
      <c r="F81" s="6"/>
    </row>
    <row r="82" spans="6:6" x14ac:dyDescent="0.3">
      <c r="F82" s="6"/>
    </row>
    <row r="83" spans="6:6" x14ac:dyDescent="0.3">
      <c r="F83" s="6"/>
    </row>
    <row r="84" spans="6:6" x14ac:dyDescent="0.3">
      <c r="F84" s="6"/>
    </row>
    <row r="85" spans="6:6" x14ac:dyDescent="0.3">
      <c r="F85" s="6"/>
    </row>
    <row r="86" spans="6:6" x14ac:dyDescent="0.3">
      <c r="F86" s="5"/>
    </row>
    <row r="87" spans="6:6" x14ac:dyDescent="0.3">
      <c r="F8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"/>
  <sheetViews>
    <sheetView workbookViewId="0">
      <selection activeCell="G26" sqref="G26"/>
    </sheetView>
  </sheetViews>
  <sheetFormatPr defaultColWidth="8.6640625" defaultRowHeight="13.2" x14ac:dyDescent="0.25"/>
  <cols>
    <col min="1" max="3" width="8.6640625" style="2"/>
    <col min="4" max="4" width="5.6640625" style="2" customWidth="1"/>
    <col min="5" max="5" width="11" style="2" customWidth="1"/>
    <col min="6" max="6" width="20.109375" style="4" customWidth="1"/>
    <col min="7" max="7" width="12.6640625" style="2" customWidth="1"/>
    <col min="8" max="8" width="10.109375" style="2" customWidth="1"/>
    <col min="9" max="9" width="19.6640625" style="2" bestFit="1" customWidth="1"/>
    <col min="10" max="10" width="9.44140625" style="1" customWidth="1"/>
    <col min="11" max="11" width="10.6640625" style="4" customWidth="1"/>
    <col min="12" max="12" width="9.6640625" style="3" customWidth="1"/>
    <col min="13" max="13" width="14.33203125" style="2" customWidth="1"/>
    <col min="14" max="14" width="3.33203125" style="1" customWidth="1"/>
    <col min="15" max="16384" width="8.6640625" style="1"/>
  </cols>
  <sheetData>
    <row r="1" spans="1:17" ht="16.2" thickBot="1" x14ac:dyDescent="0.35">
      <c r="A1" s="52" t="s">
        <v>245</v>
      </c>
      <c r="B1" s="51"/>
      <c r="C1" s="50"/>
      <c r="D1" s="49"/>
      <c r="E1" s="49"/>
      <c r="F1" s="48"/>
      <c r="G1" s="47"/>
      <c r="H1" s="46"/>
      <c r="I1" s="45"/>
      <c r="J1" s="10"/>
      <c r="K1" s="32"/>
      <c r="L1" s="43"/>
      <c r="M1" s="44"/>
      <c r="N1" s="43"/>
      <c r="O1" s="7"/>
    </row>
    <row r="2" spans="1:17" s="3" customFormat="1" ht="13.8" thickBot="1" x14ac:dyDescent="0.3">
      <c r="A2" s="42" t="s">
        <v>265</v>
      </c>
      <c r="B2" s="36" t="s">
        <v>243</v>
      </c>
      <c r="C2" s="36" t="s">
        <v>242</v>
      </c>
      <c r="D2" s="41" t="s">
        <v>241</v>
      </c>
      <c r="E2" s="41" t="s">
        <v>240</v>
      </c>
      <c r="F2" s="40" t="s">
        <v>239</v>
      </c>
      <c r="G2" s="39" t="s">
        <v>238</v>
      </c>
      <c r="H2" s="38" t="s">
        <v>237</v>
      </c>
      <c r="I2" s="36" t="s">
        <v>236</v>
      </c>
      <c r="J2" s="37" t="s">
        <v>235</v>
      </c>
      <c r="K2" s="36" t="s">
        <v>234</v>
      </c>
      <c r="L2" s="35" t="s">
        <v>233</v>
      </c>
      <c r="M2" s="34" t="s">
        <v>232</v>
      </c>
      <c r="N2" s="9"/>
      <c r="O2" s="33"/>
    </row>
    <row r="3" spans="1:17" x14ac:dyDescent="0.25">
      <c r="A3" s="4"/>
      <c r="B3" s="4"/>
      <c r="C3" s="32" t="s">
        <v>231</v>
      </c>
      <c r="D3" s="15"/>
      <c r="E3" s="57"/>
      <c r="F3" s="18">
        <v>45856.333333333336</v>
      </c>
      <c r="G3" s="22">
        <v>0</v>
      </c>
      <c r="H3" s="22"/>
      <c r="I3" s="17">
        <f t="shared" ref="I3:I34" si="0">F3+(H3+G3)/24</f>
        <v>45856.333333333336</v>
      </c>
      <c r="J3" s="31"/>
      <c r="K3" s="4">
        <v>31.5</v>
      </c>
      <c r="L3" s="24">
        <v>10</v>
      </c>
      <c r="M3" s="12">
        <f t="shared" ref="M3:M34" si="1">K3/L3</f>
        <v>3.15</v>
      </c>
      <c r="N3" s="8"/>
      <c r="O3" s="7"/>
    </row>
    <row r="4" spans="1:17" x14ac:dyDescent="0.25">
      <c r="A4" s="2" t="s">
        <v>230</v>
      </c>
      <c r="B4" s="2" t="s">
        <v>229</v>
      </c>
      <c r="C4" s="2" t="s">
        <v>228</v>
      </c>
      <c r="D4" s="2">
        <v>1</v>
      </c>
      <c r="E4" s="1"/>
      <c r="F4" s="18">
        <f t="shared" ref="F4:F67" si="2">(IF(J3&gt;0,J3,I3)+M3/24)</f>
        <v>45856.464583333334</v>
      </c>
      <c r="G4" s="22">
        <v>1.75</v>
      </c>
      <c r="H4" s="22"/>
      <c r="I4" s="17">
        <f t="shared" si="0"/>
        <v>45856.537499999999</v>
      </c>
      <c r="K4" s="54">
        <v>1.66</v>
      </c>
      <c r="L4" s="24">
        <v>10</v>
      </c>
      <c r="M4" s="12">
        <f t="shared" si="1"/>
        <v>0.16599999999999998</v>
      </c>
      <c r="N4" s="8"/>
      <c r="O4" s="7"/>
    </row>
    <row r="5" spans="1:17" x14ac:dyDescent="0.25">
      <c r="A5" s="30" t="s">
        <v>227</v>
      </c>
      <c r="B5" s="2" t="s">
        <v>226</v>
      </c>
      <c r="C5" s="2" t="s">
        <v>225</v>
      </c>
      <c r="D5" s="2">
        <f t="shared" ref="D5:D36" si="3">D4+1</f>
        <v>2</v>
      </c>
      <c r="E5" s="1"/>
      <c r="F5" s="18">
        <f t="shared" si="2"/>
        <v>45856.544416666664</v>
      </c>
      <c r="G5" s="53">
        <v>0.75</v>
      </c>
      <c r="H5" s="28"/>
      <c r="I5" s="17">
        <f t="shared" si="0"/>
        <v>45856.575666666664</v>
      </c>
      <c r="K5" s="55">
        <v>20</v>
      </c>
      <c r="L5" s="24">
        <v>10</v>
      </c>
      <c r="M5" s="12">
        <f t="shared" si="1"/>
        <v>2</v>
      </c>
      <c r="N5" s="8"/>
      <c r="O5" s="56"/>
    </row>
    <row r="6" spans="1:17" x14ac:dyDescent="0.25">
      <c r="A6" s="2" t="s">
        <v>224</v>
      </c>
      <c r="B6" s="2" t="s">
        <v>223</v>
      </c>
      <c r="C6" s="2" t="s">
        <v>222</v>
      </c>
      <c r="D6" s="2">
        <f t="shared" si="3"/>
        <v>3</v>
      </c>
      <c r="E6" s="1"/>
      <c r="F6" s="18">
        <f t="shared" si="2"/>
        <v>45856.659</v>
      </c>
      <c r="G6" s="53">
        <v>0.75</v>
      </c>
      <c r="H6" s="28"/>
      <c r="I6" s="17">
        <f t="shared" si="0"/>
        <v>45856.69025</v>
      </c>
      <c r="K6" s="55">
        <v>20</v>
      </c>
      <c r="L6" s="24">
        <v>10</v>
      </c>
      <c r="M6" s="12">
        <f t="shared" si="1"/>
        <v>2</v>
      </c>
      <c r="N6" s="8"/>
      <c r="O6" s="56"/>
    </row>
    <row r="7" spans="1:17" x14ac:dyDescent="0.25">
      <c r="A7" s="2" t="s">
        <v>221</v>
      </c>
      <c r="B7" s="2" t="s">
        <v>220</v>
      </c>
      <c r="C7" s="2" t="s">
        <v>219</v>
      </c>
      <c r="D7" s="2">
        <f t="shared" si="3"/>
        <v>4</v>
      </c>
      <c r="E7" s="1"/>
      <c r="F7" s="18">
        <f t="shared" si="2"/>
        <v>45856.773583333335</v>
      </c>
      <c r="G7" s="22">
        <v>1.5</v>
      </c>
      <c r="H7" s="22"/>
      <c r="I7" s="17">
        <f t="shared" si="0"/>
        <v>45856.836083333335</v>
      </c>
      <c r="K7" s="4">
        <v>8</v>
      </c>
      <c r="L7" s="24">
        <v>10</v>
      </c>
      <c r="M7" s="12">
        <f t="shared" si="1"/>
        <v>0.8</v>
      </c>
      <c r="N7" s="8"/>
      <c r="O7" s="7"/>
    </row>
    <row r="8" spans="1:17" x14ac:dyDescent="0.25">
      <c r="A8" s="2" t="s">
        <v>218</v>
      </c>
      <c r="B8" s="2" t="s">
        <v>217</v>
      </c>
      <c r="C8" s="2" t="s">
        <v>216</v>
      </c>
      <c r="D8" s="2">
        <f t="shared" si="3"/>
        <v>5</v>
      </c>
      <c r="E8" s="1"/>
      <c r="F8" s="18">
        <f t="shared" si="2"/>
        <v>45856.869416666668</v>
      </c>
      <c r="G8" s="22">
        <v>1.5</v>
      </c>
      <c r="H8" s="22"/>
      <c r="I8" s="17">
        <f t="shared" si="0"/>
        <v>45856.931916666668</v>
      </c>
      <c r="K8" s="4">
        <v>20</v>
      </c>
      <c r="L8" s="24">
        <v>10</v>
      </c>
      <c r="M8" s="12">
        <f t="shared" si="1"/>
        <v>2</v>
      </c>
      <c r="N8" s="8"/>
      <c r="O8" s="7"/>
    </row>
    <row r="9" spans="1:17" x14ac:dyDescent="0.25">
      <c r="A9" s="2" t="s">
        <v>215</v>
      </c>
      <c r="B9" s="2" t="s">
        <v>214</v>
      </c>
      <c r="C9" s="2" t="s">
        <v>213</v>
      </c>
      <c r="D9" s="2">
        <f t="shared" si="3"/>
        <v>6</v>
      </c>
      <c r="E9" s="1"/>
      <c r="F9" s="18">
        <f t="shared" si="2"/>
        <v>45857.015250000004</v>
      </c>
      <c r="G9" s="22">
        <v>1.5</v>
      </c>
      <c r="H9" s="22"/>
      <c r="I9" s="17">
        <f t="shared" si="0"/>
        <v>45857.077750000004</v>
      </c>
      <c r="K9" s="4">
        <v>20</v>
      </c>
      <c r="L9" s="24">
        <v>10</v>
      </c>
      <c r="M9" s="12">
        <f t="shared" si="1"/>
        <v>2</v>
      </c>
      <c r="N9" s="8"/>
      <c r="O9" s="7"/>
      <c r="Q9" s="29"/>
    </row>
    <row r="10" spans="1:17" x14ac:dyDescent="0.25">
      <c r="A10" s="2" t="s">
        <v>212</v>
      </c>
      <c r="B10" s="2" t="s">
        <v>211</v>
      </c>
      <c r="C10" s="2" t="s">
        <v>210</v>
      </c>
      <c r="D10" s="2">
        <f t="shared" si="3"/>
        <v>7</v>
      </c>
      <c r="E10" s="1" t="s">
        <v>209</v>
      </c>
      <c r="F10" s="18">
        <f t="shared" si="2"/>
        <v>45857.16108333334</v>
      </c>
      <c r="G10" s="22">
        <v>1.5</v>
      </c>
      <c r="H10" s="22"/>
      <c r="I10" s="17">
        <f t="shared" si="0"/>
        <v>45857.22358333334</v>
      </c>
      <c r="K10" s="4">
        <v>20</v>
      </c>
      <c r="L10" s="24">
        <v>10</v>
      </c>
      <c r="M10" s="12">
        <f t="shared" si="1"/>
        <v>2</v>
      </c>
      <c r="N10" s="8"/>
      <c r="O10" s="7"/>
    </row>
    <row r="11" spans="1:17" x14ac:dyDescent="0.25">
      <c r="A11" s="2" t="s">
        <v>208</v>
      </c>
      <c r="B11" s="2" t="s">
        <v>207</v>
      </c>
      <c r="C11" s="2" t="s">
        <v>206</v>
      </c>
      <c r="D11" s="2">
        <f t="shared" si="3"/>
        <v>8</v>
      </c>
      <c r="E11" s="1"/>
      <c r="F11" s="18">
        <f t="shared" si="2"/>
        <v>45857.306916666676</v>
      </c>
      <c r="G11" s="22">
        <v>1.5</v>
      </c>
      <c r="H11" s="22"/>
      <c r="I11" s="17">
        <f t="shared" si="0"/>
        <v>45857.369416666676</v>
      </c>
      <c r="K11" s="4">
        <v>20</v>
      </c>
      <c r="L11" s="24">
        <v>10</v>
      </c>
      <c r="M11" s="12">
        <f t="shared" si="1"/>
        <v>2</v>
      </c>
      <c r="N11" s="8"/>
      <c r="O11" s="7"/>
    </row>
    <row r="12" spans="1:17" x14ac:dyDescent="0.25">
      <c r="A12" s="2" t="s">
        <v>205</v>
      </c>
      <c r="B12" s="2" t="s">
        <v>204</v>
      </c>
      <c r="C12" s="2" t="s">
        <v>203</v>
      </c>
      <c r="D12" s="2">
        <f t="shared" si="3"/>
        <v>9</v>
      </c>
      <c r="E12" s="1"/>
      <c r="F12" s="18">
        <f t="shared" si="2"/>
        <v>45857.452750000011</v>
      </c>
      <c r="G12" s="22">
        <v>1.5</v>
      </c>
      <c r="H12" s="22"/>
      <c r="I12" s="17">
        <f t="shared" si="0"/>
        <v>45857.515250000011</v>
      </c>
      <c r="K12" s="4">
        <v>20</v>
      </c>
      <c r="L12" s="24">
        <v>10</v>
      </c>
      <c r="M12" s="12">
        <f t="shared" si="1"/>
        <v>2</v>
      </c>
      <c r="N12" s="8"/>
      <c r="O12" s="7"/>
    </row>
    <row r="13" spans="1:17" x14ac:dyDescent="0.25">
      <c r="A13" s="2" t="s">
        <v>202</v>
      </c>
      <c r="B13" s="2" t="s">
        <v>201</v>
      </c>
      <c r="C13" s="2" t="s">
        <v>200</v>
      </c>
      <c r="D13" s="2">
        <f t="shared" si="3"/>
        <v>10</v>
      </c>
      <c r="E13" s="1"/>
      <c r="F13" s="18">
        <f t="shared" si="2"/>
        <v>45857.598583333347</v>
      </c>
      <c r="G13" s="22">
        <v>1.5</v>
      </c>
      <c r="H13" s="22"/>
      <c r="I13" s="17">
        <f t="shared" si="0"/>
        <v>45857.661083333347</v>
      </c>
      <c r="K13" s="4">
        <v>20</v>
      </c>
      <c r="L13" s="24">
        <v>10</v>
      </c>
      <c r="M13" s="12">
        <f t="shared" si="1"/>
        <v>2</v>
      </c>
      <c r="N13" s="8"/>
      <c r="O13" s="7"/>
    </row>
    <row r="14" spans="1:17" x14ac:dyDescent="0.25">
      <c r="A14" s="2" t="s">
        <v>199</v>
      </c>
      <c r="B14" s="2" t="s">
        <v>198</v>
      </c>
      <c r="C14" s="2" t="s">
        <v>197</v>
      </c>
      <c r="D14" s="2">
        <f t="shared" si="3"/>
        <v>11</v>
      </c>
      <c r="E14" s="1"/>
      <c r="F14" s="18">
        <f t="shared" si="2"/>
        <v>45857.744416666683</v>
      </c>
      <c r="G14" s="22">
        <v>1.5</v>
      </c>
      <c r="H14" s="22"/>
      <c r="I14" s="17">
        <f t="shared" si="0"/>
        <v>45857.806916666683</v>
      </c>
      <c r="K14" s="4">
        <v>40</v>
      </c>
      <c r="L14" s="24">
        <v>10</v>
      </c>
      <c r="M14" s="12">
        <f t="shared" si="1"/>
        <v>4</v>
      </c>
      <c r="N14" s="8"/>
      <c r="O14" s="7"/>
    </row>
    <row r="15" spans="1:17" x14ac:dyDescent="0.25">
      <c r="A15" s="2" t="s">
        <v>196</v>
      </c>
      <c r="B15" s="2" t="s">
        <v>195</v>
      </c>
      <c r="C15" s="2" t="s">
        <v>194</v>
      </c>
      <c r="D15" s="2">
        <f t="shared" si="3"/>
        <v>12</v>
      </c>
      <c r="E15" s="1"/>
      <c r="F15" s="18">
        <f t="shared" si="2"/>
        <v>45857.973583333347</v>
      </c>
      <c r="G15" s="22">
        <v>1.5</v>
      </c>
      <c r="H15" s="22"/>
      <c r="I15" s="17">
        <f t="shared" si="0"/>
        <v>45858.036083333347</v>
      </c>
      <c r="K15" s="4">
        <v>40</v>
      </c>
      <c r="L15" s="24">
        <v>10</v>
      </c>
      <c r="M15" s="12">
        <f t="shared" si="1"/>
        <v>4</v>
      </c>
      <c r="N15" s="8"/>
      <c r="O15" s="7"/>
    </row>
    <row r="16" spans="1:17" x14ac:dyDescent="0.25">
      <c r="A16" s="2" t="s">
        <v>193</v>
      </c>
      <c r="B16" s="2" t="s">
        <v>192</v>
      </c>
      <c r="C16" s="2" t="s">
        <v>191</v>
      </c>
      <c r="D16" s="2">
        <f t="shared" si="3"/>
        <v>13</v>
      </c>
      <c r="E16" s="1"/>
      <c r="F16" s="18">
        <f t="shared" si="2"/>
        <v>45858.202750000011</v>
      </c>
      <c r="G16" s="22">
        <v>1.5</v>
      </c>
      <c r="H16" s="22"/>
      <c r="I16" s="17">
        <f t="shared" si="0"/>
        <v>45858.265250000011</v>
      </c>
      <c r="K16" s="4">
        <v>40</v>
      </c>
      <c r="L16" s="24">
        <v>10</v>
      </c>
      <c r="M16" s="12">
        <f t="shared" si="1"/>
        <v>4</v>
      </c>
      <c r="N16" s="8"/>
      <c r="O16" s="7"/>
    </row>
    <row r="17" spans="1:15" x14ac:dyDescent="0.25">
      <c r="A17" s="2" t="s">
        <v>190</v>
      </c>
      <c r="B17" s="2" t="s">
        <v>189</v>
      </c>
      <c r="C17" s="2" t="s">
        <v>188</v>
      </c>
      <c r="D17" s="2">
        <f t="shared" si="3"/>
        <v>14</v>
      </c>
      <c r="E17" s="1"/>
      <c r="F17" s="18">
        <f t="shared" si="2"/>
        <v>45858.431916666676</v>
      </c>
      <c r="G17" s="22">
        <v>1.5</v>
      </c>
      <c r="H17" s="22"/>
      <c r="I17" s="17">
        <f t="shared" si="0"/>
        <v>45858.494416666676</v>
      </c>
      <c r="K17" s="4">
        <v>40</v>
      </c>
      <c r="L17" s="24">
        <v>10</v>
      </c>
      <c r="M17" s="12">
        <f t="shared" si="1"/>
        <v>4</v>
      </c>
      <c r="N17" s="8"/>
      <c r="O17" s="7"/>
    </row>
    <row r="18" spans="1:15" s="58" customFormat="1" x14ac:dyDescent="0.25">
      <c r="A18" s="58" t="s">
        <v>187</v>
      </c>
      <c r="B18" s="58" t="s">
        <v>186</v>
      </c>
      <c r="C18" s="58" t="s">
        <v>185</v>
      </c>
      <c r="D18" s="58">
        <f t="shared" si="3"/>
        <v>15</v>
      </c>
      <c r="F18" s="18">
        <f t="shared" si="2"/>
        <v>45858.66108333334</v>
      </c>
      <c r="G18" s="22">
        <v>1.5</v>
      </c>
      <c r="H18" s="59"/>
      <c r="I18" s="17">
        <f t="shared" si="0"/>
        <v>45858.72358333334</v>
      </c>
      <c r="K18" s="60">
        <v>40</v>
      </c>
      <c r="L18" s="24">
        <v>10</v>
      </c>
      <c r="M18" s="59">
        <f t="shared" si="1"/>
        <v>4</v>
      </c>
      <c r="N18" s="60"/>
      <c r="O18" s="59"/>
    </row>
    <row r="19" spans="1:15" x14ac:dyDescent="0.25">
      <c r="A19" s="2" t="s">
        <v>184</v>
      </c>
      <c r="B19" s="2" t="s">
        <v>183</v>
      </c>
      <c r="C19" s="2" t="s">
        <v>182</v>
      </c>
      <c r="D19" s="2">
        <f t="shared" si="3"/>
        <v>16</v>
      </c>
      <c r="E19" s="1"/>
      <c r="F19" s="18">
        <f t="shared" si="2"/>
        <v>45858.890250000004</v>
      </c>
      <c r="G19" s="22">
        <v>1.5</v>
      </c>
      <c r="H19" s="22"/>
      <c r="I19" s="17">
        <f t="shared" si="0"/>
        <v>45858.952750000004</v>
      </c>
      <c r="K19" s="4">
        <v>40</v>
      </c>
      <c r="L19" s="24">
        <v>10</v>
      </c>
      <c r="M19" s="12">
        <f t="shared" si="1"/>
        <v>4</v>
      </c>
      <c r="N19" s="8"/>
      <c r="O19" s="7"/>
    </row>
    <row r="20" spans="1:15" x14ac:dyDescent="0.25">
      <c r="A20" s="2" t="s">
        <v>181</v>
      </c>
      <c r="B20" s="2" t="s">
        <v>180</v>
      </c>
      <c r="C20" s="2" t="s">
        <v>179</v>
      </c>
      <c r="D20" s="2">
        <f t="shared" si="3"/>
        <v>17</v>
      </c>
      <c r="E20" s="1"/>
      <c r="F20" s="18">
        <f t="shared" si="2"/>
        <v>45859.119416666668</v>
      </c>
      <c r="G20" s="22">
        <v>1.5</v>
      </c>
      <c r="H20" s="22"/>
      <c r="I20" s="17">
        <f t="shared" si="0"/>
        <v>45859.181916666668</v>
      </c>
      <c r="K20" s="4">
        <v>40.4</v>
      </c>
      <c r="L20" s="24">
        <v>10</v>
      </c>
      <c r="M20" s="12">
        <f t="shared" si="1"/>
        <v>4.04</v>
      </c>
      <c r="N20" s="8"/>
      <c r="O20" s="7"/>
    </row>
    <row r="21" spans="1:15" x14ac:dyDescent="0.25">
      <c r="A21" s="2" t="s">
        <v>178</v>
      </c>
      <c r="B21" s="2" t="s">
        <v>177</v>
      </c>
      <c r="C21" s="2" t="s">
        <v>176</v>
      </c>
      <c r="D21" s="2">
        <f t="shared" si="3"/>
        <v>18</v>
      </c>
      <c r="E21" s="1"/>
      <c r="F21" s="18">
        <f t="shared" si="2"/>
        <v>45859.350250000003</v>
      </c>
      <c r="G21" s="22">
        <v>1.5</v>
      </c>
      <c r="H21" s="22">
        <v>0.25</v>
      </c>
      <c r="I21" s="17">
        <f t="shared" si="0"/>
        <v>45859.423166666667</v>
      </c>
      <c r="K21" s="4">
        <v>40</v>
      </c>
      <c r="L21" s="24">
        <v>10</v>
      </c>
      <c r="M21" s="12">
        <f t="shared" si="1"/>
        <v>4</v>
      </c>
      <c r="N21" s="8"/>
      <c r="O21" s="7"/>
    </row>
    <row r="22" spans="1:15" x14ac:dyDescent="0.25">
      <c r="A22" s="2" t="s">
        <v>175</v>
      </c>
      <c r="B22" s="2" t="s">
        <v>174</v>
      </c>
      <c r="C22" s="2" t="s">
        <v>173</v>
      </c>
      <c r="D22" s="2">
        <f t="shared" si="3"/>
        <v>19</v>
      </c>
      <c r="E22" s="1"/>
      <c r="F22" s="18">
        <f t="shared" si="2"/>
        <v>45859.589833333332</v>
      </c>
      <c r="G22" s="22">
        <v>1.5</v>
      </c>
      <c r="H22" s="22">
        <v>0.25</v>
      </c>
      <c r="I22" s="17">
        <f t="shared" si="0"/>
        <v>45859.662749999996</v>
      </c>
      <c r="K22" s="4">
        <v>40</v>
      </c>
      <c r="L22" s="24">
        <v>10</v>
      </c>
      <c r="M22" s="12">
        <f t="shared" si="1"/>
        <v>4</v>
      </c>
      <c r="N22" s="8"/>
      <c r="O22" s="7"/>
    </row>
    <row r="23" spans="1:15" x14ac:dyDescent="0.25">
      <c r="A23" s="2" t="s">
        <v>172</v>
      </c>
      <c r="B23" s="2" t="s">
        <v>171</v>
      </c>
      <c r="C23" s="2" t="s">
        <v>170</v>
      </c>
      <c r="D23" s="2">
        <f t="shared" si="3"/>
        <v>20</v>
      </c>
      <c r="E23" s="1"/>
      <c r="F23" s="18">
        <f t="shared" si="2"/>
        <v>45859.82941666666</v>
      </c>
      <c r="G23" s="22">
        <v>1.5</v>
      </c>
      <c r="H23" s="22">
        <v>0.25</v>
      </c>
      <c r="I23" s="17">
        <f t="shared" si="0"/>
        <v>45859.902333333324</v>
      </c>
      <c r="K23" s="4">
        <v>40</v>
      </c>
      <c r="L23" s="24">
        <v>10</v>
      </c>
      <c r="M23" s="12">
        <f t="shared" si="1"/>
        <v>4</v>
      </c>
      <c r="N23" s="8"/>
      <c r="O23" s="7"/>
    </row>
    <row r="24" spans="1:15" x14ac:dyDescent="0.25">
      <c r="A24" s="2" t="s">
        <v>169</v>
      </c>
      <c r="B24" s="2" t="s">
        <v>168</v>
      </c>
      <c r="C24" s="2" t="s">
        <v>167</v>
      </c>
      <c r="D24" s="2">
        <f t="shared" si="3"/>
        <v>21</v>
      </c>
      <c r="E24" s="1"/>
      <c r="F24" s="18">
        <f t="shared" si="2"/>
        <v>45860.068999999989</v>
      </c>
      <c r="G24" s="22">
        <v>1.5</v>
      </c>
      <c r="H24" s="22">
        <v>0.25</v>
      </c>
      <c r="I24" s="17">
        <f t="shared" si="0"/>
        <v>45860.141916666653</v>
      </c>
      <c r="K24" s="4">
        <v>40</v>
      </c>
      <c r="L24" s="24">
        <v>10</v>
      </c>
      <c r="M24" s="12">
        <f t="shared" si="1"/>
        <v>4</v>
      </c>
      <c r="N24" s="8"/>
      <c r="O24" s="7"/>
    </row>
    <row r="25" spans="1:15" x14ac:dyDescent="0.25">
      <c r="A25" s="2" t="s">
        <v>166</v>
      </c>
      <c r="B25" s="2" t="s">
        <v>165</v>
      </c>
      <c r="C25" s="2" t="s">
        <v>164</v>
      </c>
      <c r="D25" s="2">
        <f t="shared" si="3"/>
        <v>22</v>
      </c>
      <c r="E25" s="1" t="s">
        <v>157</v>
      </c>
      <c r="F25" s="18">
        <f t="shared" si="2"/>
        <v>45860.308583333317</v>
      </c>
      <c r="G25" s="22">
        <v>1.5</v>
      </c>
      <c r="H25" s="22">
        <v>0.25</v>
      </c>
      <c r="I25" s="17">
        <f t="shared" si="0"/>
        <v>45860.381499999981</v>
      </c>
      <c r="K25" s="4">
        <v>40</v>
      </c>
      <c r="L25" s="24">
        <v>10</v>
      </c>
      <c r="M25" s="12">
        <f t="shared" si="1"/>
        <v>4</v>
      </c>
      <c r="N25" s="8"/>
      <c r="O25" s="7"/>
    </row>
    <row r="26" spans="1:15" x14ac:dyDescent="0.25">
      <c r="A26" s="2" t="s">
        <v>163</v>
      </c>
      <c r="B26" s="2" t="s">
        <v>162</v>
      </c>
      <c r="C26" s="2" t="s">
        <v>161</v>
      </c>
      <c r="D26" s="2">
        <f t="shared" si="3"/>
        <v>23</v>
      </c>
      <c r="E26" s="1" t="s">
        <v>157</v>
      </c>
      <c r="F26" s="18">
        <f t="shared" si="2"/>
        <v>45860.548166666646</v>
      </c>
      <c r="G26" s="22">
        <v>1.5</v>
      </c>
      <c r="H26" s="22">
        <v>0.25</v>
      </c>
      <c r="I26" s="17">
        <f t="shared" si="0"/>
        <v>45860.62108333331</v>
      </c>
      <c r="K26" s="4">
        <v>40</v>
      </c>
      <c r="L26" s="24">
        <v>10</v>
      </c>
      <c r="M26" s="12">
        <f t="shared" si="1"/>
        <v>4</v>
      </c>
      <c r="N26" s="8"/>
      <c r="O26" s="7"/>
    </row>
    <row r="27" spans="1:15" x14ac:dyDescent="0.25">
      <c r="A27" s="2" t="s">
        <v>160</v>
      </c>
      <c r="B27" s="2" t="s">
        <v>159</v>
      </c>
      <c r="C27" s="2" t="s">
        <v>158</v>
      </c>
      <c r="D27" s="2">
        <f t="shared" si="3"/>
        <v>24</v>
      </c>
      <c r="E27" s="1" t="s">
        <v>157</v>
      </c>
      <c r="F27" s="18">
        <f t="shared" si="2"/>
        <v>45860.787749999974</v>
      </c>
      <c r="G27" s="22">
        <v>1.5</v>
      </c>
      <c r="H27" s="22">
        <v>0.25</v>
      </c>
      <c r="I27" s="17">
        <f t="shared" si="0"/>
        <v>45860.860666666638</v>
      </c>
      <c r="K27" s="4">
        <v>28</v>
      </c>
      <c r="L27" s="24">
        <v>10</v>
      </c>
      <c r="M27" s="12">
        <f t="shared" si="1"/>
        <v>2.8</v>
      </c>
      <c r="N27" s="8"/>
      <c r="O27" s="7"/>
    </row>
    <row r="28" spans="1:15" x14ac:dyDescent="0.25">
      <c r="A28" s="2" t="s">
        <v>156</v>
      </c>
      <c r="B28" s="2" t="s">
        <v>155</v>
      </c>
      <c r="C28" s="2" t="s">
        <v>154</v>
      </c>
      <c r="D28" s="2">
        <f t="shared" si="3"/>
        <v>25</v>
      </c>
      <c r="E28" s="1" t="s">
        <v>262</v>
      </c>
      <c r="F28" s="18">
        <f t="shared" si="2"/>
        <v>45860.977333333307</v>
      </c>
      <c r="G28" s="22">
        <v>1.5</v>
      </c>
      <c r="H28" s="22">
        <v>0.25</v>
      </c>
      <c r="I28" s="17">
        <f t="shared" si="0"/>
        <v>45861.050249999971</v>
      </c>
      <c r="K28" s="4">
        <v>32</v>
      </c>
      <c r="L28" s="24">
        <v>10</v>
      </c>
      <c r="M28" s="12">
        <f t="shared" si="1"/>
        <v>3.2</v>
      </c>
      <c r="N28" s="8"/>
      <c r="O28" s="7"/>
    </row>
    <row r="29" spans="1:15" x14ac:dyDescent="0.25">
      <c r="A29" s="2" t="s">
        <v>153</v>
      </c>
      <c r="B29" s="2" t="s">
        <v>152</v>
      </c>
      <c r="C29" s="2" t="s">
        <v>151</v>
      </c>
      <c r="D29" s="2">
        <f t="shared" si="3"/>
        <v>26</v>
      </c>
      <c r="E29" s="1" t="s">
        <v>150</v>
      </c>
      <c r="F29" s="18">
        <f t="shared" si="2"/>
        <v>45861.183583333303</v>
      </c>
      <c r="G29" s="22">
        <v>1.5</v>
      </c>
      <c r="H29" s="22">
        <v>0.25</v>
      </c>
      <c r="I29" s="17">
        <f t="shared" si="0"/>
        <v>45861.256499999967</v>
      </c>
      <c r="K29" s="4">
        <v>32</v>
      </c>
      <c r="L29" s="24">
        <v>10</v>
      </c>
      <c r="M29" s="12">
        <f t="shared" si="1"/>
        <v>3.2</v>
      </c>
      <c r="N29" s="8"/>
      <c r="O29" s="7"/>
    </row>
    <row r="30" spans="1:15" x14ac:dyDescent="0.25">
      <c r="A30" s="2" t="s">
        <v>149</v>
      </c>
      <c r="B30" s="2" t="s">
        <v>148</v>
      </c>
      <c r="C30" s="2" t="s">
        <v>147</v>
      </c>
      <c r="D30" s="2">
        <f t="shared" si="3"/>
        <v>27</v>
      </c>
      <c r="E30" s="1" t="s">
        <v>263</v>
      </c>
      <c r="F30" s="18">
        <f t="shared" si="2"/>
        <v>45861.389833333298</v>
      </c>
      <c r="G30" s="22">
        <v>1.5</v>
      </c>
      <c r="H30" s="22">
        <v>0.25</v>
      </c>
      <c r="I30" s="17">
        <f t="shared" si="0"/>
        <v>45861.462749999962</v>
      </c>
      <c r="K30" s="4">
        <v>8</v>
      </c>
      <c r="L30" s="24">
        <v>10</v>
      </c>
      <c r="M30" s="12">
        <f t="shared" si="1"/>
        <v>0.8</v>
      </c>
      <c r="N30" s="8"/>
      <c r="O30" s="7"/>
    </row>
    <row r="31" spans="1:15" x14ac:dyDescent="0.25">
      <c r="A31" s="2" t="s">
        <v>146</v>
      </c>
      <c r="B31" s="2" t="s">
        <v>145</v>
      </c>
      <c r="C31" s="2" t="s">
        <v>144</v>
      </c>
      <c r="D31" s="2">
        <f t="shared" si="3"/>
        <v>28</v>
      </c>
      <c r="E31" s="1"/>
      <c r="F31" s="18">
        <f t="shared" si="2"/>
        <v>45861.496083333295</v>
      </c>
      <c r="G31" s="22">
        <v>1.5</v>
      </c>
      <c r="H31" s="22">
        <v>0.25</v>
      </c>
      <c r="I31" s="17">
        <f t="shared" si="0"/>
        <v>45861.568999999959</v>
      </c>
      <c r="K31" s="4">
        <v>20</v>
      </c>
      <c r="L31" s="24">
        <v>10</v>
      </c>
      <c r="M31" s="12">
        <f t="shared" si="1"/>
        <v>2</v>
      </c>
      <c r="N31" s="8"/>
      <c r="O31" s="7"/>
    </row>
    <row r="32" spans="1:15" x14ac:dyDescent="0.25">
      <c r="A32" s="2" t="s">
        <v>143</v>
      </c>
      <c r="B32" s="2" t="s">
        <v>142</v>
      </c>
      <c r="C32" s="2" t="s">
        <v>141</v>
      </c>
      <c r="D32" s="2">
        <f t="shared" si="3"/>
        <v>29</v>
      </c>
      <c r="E32" s="1"/>
      <c r="F32" s="18">
        <f t="shared" si="2"/>
        <v>45861.652333333295</v>
      </c>
      <c r="G32" s="22">
        <v>1.5</v>
      </c>
      <c r="H32" s="22">
        <v>0.25</v>
      </c>
      <c r="I32" s="17">
        <f t="shared" si="0"/>
        <v>45861.725249999959</v>
      </c>
      <c r="K32" s="4">
        <v>8</v>
      </c>
      <c r="L32" s="24">
        <v>10</v>
      </c>
      <c r="M32" s="12">
        <f t="shared" si="1"/>
        <v>0.8</v>
      </c>
      <c r="N32" s="8"/>
      <c r="O32" s="7"/>
    </row>
    <row r="33" spans="1:15" x14ac:dyDescent="0.25">
      <c r="A33" s="2" t="s">
        <v>140</v>
      </c>
      <c r="B33" s="2" t="s">
        <v>139</v>
      </c>
      <c r="C33" s="2" t="s">
        <v>138</v>
      </c>
      <c r="D33" s="2">
        <f t="shared" si="3"/>
        <v>30</v>
      </c>
      <c r="F33" s="18">
        <f t="shared" si="2"/>
        <v>45861.758583333292</v>
      </c>
      <c r="G33" s="22">
        <v>1.25</v>
      </c>
      <c r="H33" s="22">
        <v>0.25</v>
      </c>
      <c r="I33" s="17">
        <f t="shared" si="0"/>
        <v>45861.821083333292</v>
      </c>
      <c r="K33" s="4">
        <v>1.2</v>
      </c>
      <c r="L33" s="24">
        <v>10</v>
      </c>
      <c r="M33" s="12">
        <f t="shared" si="1"/>
        <v>0.12</v>
      </c>
      <c r="N33" s="8"/>
      <c r="O33" s="7"/>
    </row>
    <row r="34" spans="1:15" s="67" customFormat="1" x14ac:dyDescent="0.25">
      <c r="A34" s="64" t="s">
        <v>137</v>
      </c>
      <c r="B34" s="64" t="s">
        <v>136</v>
      </c>
      <c r="C34" s="64" t="s">
        <v>135</v>
      </c>
      <c r="D34" s="64">
        <f t="shared" si="3"/>
        <v>31</v>
      </c>
      <c r="E34" s="64"/>
      <c r="F34" s="61">
        <f t="shared" si="2"/>
        <v>45861.82608333329</v>
      </c>
      <c r="G34" s="65">
        <v>0.75</v>
      </c>
      <c r="H34" s="66"/>
      <c r="I34" s="62">
        <f t="shared" si="0"/>
        <v>45861.85733333329</v>
      </c>
      <c r="K34" s="68">
        <v>20</v>
      </c>
      <c r="L34" s="63">
        <v>10</v>
      </c>
      <c r="M34" s="69">
        <f t="shared" si="1"/>
        <v>2</v>
      </c>
      <c r="N34" s="70"/>
      <c r="O34" s="71"/>
    </row>
    <row r="35" spans="1:15" x14ac:dyDescent="0.25">
      <c r="A35" s="2" t="s">
        <v>134</v>
      </c>
      <c r="B35" s="2" t="s">
        <v>133</v>
      </c>
      <c r="C35" s="2" t="s">
        <v>132</v>
      </c>
      <c r="D35" s="2">
        <f t="shared" si="3"/>
        <v>32</v>
      </c>
      <c r="F35" s="18">
        <f t="shared" si="2"/>
        <v>45861.940666666625</v>
      </c>
      <c r="G35" s="22">
        <v>0.75</v>
      </c>
      <c r="H35" s="28"/>
      <c r="I35" s="17">
        <f t="shared" ref="I35:I79" si="4">F35+(H35+G35)/24</f>
        <v>45861.971916666625</v>
      </c>
      <c r="K35" s="27">
        <v>36</v>
      </c>
      <c r="L35" s="24">
        <v>10</v>
      </c>
      <c r="M35" s="12">
        <f t="shared" ref="M35:M66" si="5">K35/L35</f>
        <v>3.6</v>
      </c>
      <c r="N35" s="8"/>
      <c r="O35" s="56"/>
    </row>
    <row r="36" spans="1:15" x14ac:dyDescent="0.25">
      <c r="A36" s="2" t="s">
        <v>131</v>
      </c>
      <c r="B36" s="2" t="s">
        <v>130</v>
      </c>
      <c r="C36" s="2" t="s">
        <v>129</v>
      </c>
      <c r="D36" s="2">
        <f t="shared" si="3"/>
        <v>33</v>
      </c>
      <c r="F36" s="18">
        <f t="shared" si="2"/>
        <v>45862.121916666627</v>
      </c>
      <c r="G36" s="22">
        <v>0.75</v>
      </c>
      <c r="H36" s="28"/>
      <c r="I36" s="17">
        <f t="shared" si="4"/>
        <v>45862.153166666627</v>
      </c>
      <c r="K36" s="27">
        <v>2.2999999999999998</v>
      </c>
      <c r="L36" s="24">
        <v>10</v>
      </c>
      <c r="M36" s="12">
        <f t="shared" si="5"/>
        <v>0.22999999999999998</v>
      </c>
      <c r="N36" s="8"/>
      <c r="O36" s="56"/>
    </row>
    <row r="37" spans="1:15" ht="14.4" x14ac:dyDescent="0.3">
      <c r="A37" s="2" t="s">
        <v>128</v>
      </c>
      <c r="B37" s="2" t="s">
        <v>127</v>
      </c>
      <c r="C37" s="2" t="s">
        <v>126</v>
      </c>
      <c r="D37" s="2">
        <v>34</v>
      </c>
      <c r="F37" s="18">
        <f t="shared" si="2"/>
        <v>45862.162749999959</v>
      </c>
      <c r="G37" s="22">
        <v>1</v>
      </c>
      <c r="H37" s="22">
        <v>0.25</v>
      </c>
      <c r="I37" s="17">
        <f t="shared" si="4"/>
        <v>45862.214833333295</v>
      </c>
      <c r="K37" s="25">
        <v>18.899999999999999</v>
      </c>
      <c r="L37" s="24">
        <v>10</v>
      </c>
      <c r="M37" s="12">
        <f t="shared" si="5"/>
        <v>1.89</v>
      </c>
      <c r="N37" s="8"/>
      <c r="O37" s="7"/>
    </row>
    <row r="38" spans="1:15" ht="14.4" x14ac:dyDescent="0.3">
      <c r="A38" s="2" t="s">
        <v>125</v>
      </c>
      <c r="B38" s="2" t="s">
        <v>124</v>
      </c>
      <c r="C38" s="26" t="s">
        <v>123</v>
      </c>
      <c r="D38" s="2">
        <v>35</v>
      </c>
      <c r="F38" s="18">
        <f t="shared" si="2"/>
        <v>45862.293583333296</v>
      </c>
      <c r="G38" s="22">
        <v>0.75</v>
      </c>
      <c r="H38" s="22"/>
      <c r="I38" s="17">
        <f t="shared" si="4"/>
        <v>45862.324833333296</v>
      </c>
      <c r="K38" s="25">
        <v>15.7</v>
      </c>
      <c r="L38" s="24">
        <v>10</v>
      </c>
      <c r="M38" s="12">
        <f t="shared" si="5"/>
        <v>1.5699999999999998</v>
      </c>
      <c r="N38" s="8"/>
      <c r="O38" s="7"/>
    </row>
    <row r="39" spans="1:15" ht="14.4" x14ac:dyDescent="0.3">
      <c r="A39" s="2" t="s">
        <v>122</v>
      </c>
      <c r="B39" s="2" t="s">
        <v>121</v>
      </c>
      <c r="C39" s="2" t="s">
        <v>120</v>
      </c>
      <c r="D39" s="2">
        <v>36</v>
      </c>
      <c r="F39" s="18">
        <f t="shared" si="2"/>
        <v>45862.39024999996</v>
      </c>
      <c r="G39" s="22">
        <v>1.5</v>
      </c>
      <c r="H39" s="22">
        <v>0.25</v>
      </c>
      <c r="I39" s="17">
        <f t="shared" si="4"/>
        <v>45862.463166666625</v>
      </c>
      <c r="K39" s="25">
        <v>20</v>
      </c>
      <c r="L39" s="24">
        <v>10</v>
      </c>
      <c r="M39" s="12">
        <f t="shared" si="5"/>
        <v>2</v>
      </c>
      <c r="N39" s="8"/>
      <c r="O39" s="7"/>
    </row>
    <row r="40" spans="1:15" ht="14.4" x14ac:dyDescent="0.3">
      <c r="A40" s="2" t="s">
        <v>119</v>
      </c>
      <c r="B40" s="2" t="s">
        <v>118</v>
      </c>
      <c r="C40" s="2" t="s">
        <v>117</v>
      </c>
      <c r="D40" s="2">
        <v>37</v>
      </c>
      <c r="F40" s="18">
        <f t="shared" si="2"/>
        <v>45862.54649999996</v>
      </c>
      <c r="G40" s="22">
        <v>0.75</v>
      </c>
      <c r="H40" s="22">
        <v>0.25</v>
      </c>
      <c r="I40" s="17">
        <f t="shared" si="4"/>
        <v>45862.588166666625</v>
      </c>
      <c r="K40" s="25">
        <v>20</v>
      </c>
      <c r="L40" s="24">
        <v>10</v>
      </c>
      <c r="M40" s="12">
        <f t="shared" si="5"/>
        <v>2</v>
      </c>
      <c r="N40" s="8"/>
      <c r="O40" s="7"/>
    </row>
    <row r="41" spans="1:15" ht="14.4" x14ac:dyDescent="0.3">
      <c r="A41" s="2" t="s">
        <v>116</v>
      </c>
      <c r="B41" s="2" t="s">
        <v>115</v>
      </c>
      <c r="C41" s="2" t="s">
        <v>114</v>
      </c>
      <c r="D41" s="2">
        <v>38</v>
      </c>
      <c r="E41" t="s">
        <v>257</v>
      </c>
      <c r="F41" s="18">
        <f t="shared" si="2"/>
        <v>45862.67149999996</v>
      </c>
      <c r="G41" s="22">
        <v>1.5</v>
      </c>
      <c r="H41" s="22">
        <v>0.25</v>
      </c>
      <c r="I41" s="17">
        <f t="shared" si="4"/>
        <v>45862.744416666625</v>
      </c>
      <c r="K41" s="25">
        <v>20</v>
      </c>
      <c r="L41" s="24">
        <v>10</v>
      </c>
      <c r="M41" s="12">
        <f t="shared" si="5"/>
        <v>2</v>
      </c>
      <c r="N41" s="8"/>
      <c r="O41" s="7"/>
    </row>
    <row r="42" spans="1:15" ht="14.4" x14ac:dyDescent="0.3">
      <c r="A42" s="2" t="s">
        <v>113</v>
      </c>
      <c r="B42" s="2" t="s">
        <v>112</v>
      </c>
      <c r="C42" s="2" t="s">
        <v>111</v>
      </c>
      <c r="D42" s="2">
        <v>39</v>
      </c>
      <c r="E42" t="s">
        <v>258</v>
      </c>
      <c r="F42" s="18">
        <f t="shared" si="2"/>
        <v>45862.82774999996</v>
      </c>
      <c r="G42" s="22">
        <v>1.5</v>
      </c>
      <c r="H42" s="22">
        <v>0.25</v>
      </c>
      <c r="I42" s="17">
        <f t="shared" si="4"/>
        <v>45862.900666666625</v>
      </c>
      <c r="K42" s="25">
        <v>20</v>
      </c>
      <c r="L42" s="24">
        <v>10</v>
      </c>
      <c r="M42" s="12">
        <f t="shared" si="5"/>
        <v>2</v>
      </c>
      <c r="N42" s="8"/>
      <c r="O42" s="7"/>
    </row>
    <row r="43" spans="1:15" ht="14.4" x14ac:dyDescent="0.3">
      <c r="A43" s="2" t="s">
        <v>110</v>
      </c>
      <c r="B43" s="2" t="s">
        <v>109</v>
      </c>
      <c r="C43" s="2" t="s">
        <v>108</v>
      </c>
      <c r="D43" s="2">
        <v>40</v>
      </c>
      <c r="E43" t="s">
        <v>258</v>
      </c>
      <c r="F43" s="18">
        <f t="shared" si="2"/>
        <v>45862.98399999996</v>
      </c>
      <c r="G43" s="22">
        <v>1</v>
      </c>
      <c r="H43" s="22">
        <v>0.25</v>
      </c>
      <c r="I43" s="17">
        <f t="shared" si="4"/>
        <v>45863.036083333296</v>
      </c>
      <c r="K43" s="25">
        <v>20</v>
      </c>
      <c r="L43" s="24">
        <v>10</v>
      </c>
      <c r="M43" s="12">
        <f t="shared" si="5"/>
        <v>2</v>
      </c>
      <c r="N43" s="8"/>
      <c r="O43" s="7"/>
    </row>
    <row r="44" spans="1:15" ht="14.4" x14ac:dyDescent="0.3">
      <c r="A44" s="2" t="s">
        <v>107</v>
      </c>
      <c r="B44" s="2" t="s">
        <v>106</v>
      </c>
      <c r="C44" s="2" t="s">
        <v>105</v>
      </c>
      <c r="D44" s="2">
        <v>41</v>
      </c>
      <c r="E44" t="s">
        <v>259</v>
      </c>
      <c r="F44" s="18">
        <f t="shared" si="2"/>
        <v>45863.119416666632</v>
      </c>
      <c r="G44" s="22">
        <v>1.5</v>
      </c>
      <c r="H44" s="22">
        <v>0.25</v>
      </c>
      <c r="I44" s="17">
        <f t="shared" si="4"/>
        <v>45863.192333333296</v>
      </c>
      <c r="K44" s="25">
        <v>40</v>
      </c>
      <c r="L44" s="24">
        <v>10</v>
      </c>
      <c r="M44" s="12">
        <f t="shared" si="5"/>
        <v>4</v>
      </c>
      <c r="N44" s="8"/>
      <c r="O44" s="7"/>
    </row>
    <row r="45" spans="1:15" ht="14.4" x14ac:dyDescent="0.3">
      <c r="A45" s="2" t="s">
        <v>104</v>
      </c>
      <c r="B45" s="2" t="s">
        <v>103</v>
      </c>
      <c r="C45" s="2" t="s">
        <v>102</v>
      </c>
      <c r="D45" s="2">
        <v>42</v>
      </c>
      <c r="E45" t="s">
        <v>260</v>
      </c>
      <c r="F45" s="18">
        <f t="shared" si="2"/>
        <v>45863.35899999996</v>
      </c>
      <c r="G45" s="22">
        <v>1.5</v>
      </c>
      <c r="H45" s="22">
        <v>0.25</v>
      </c>
      <c r="I45" s="17">
        <f t="shared" si="4"/>
        <v>45863.431916666625</v>
      </c>
      <c r="K45" s="25">
        <v>40</v>
      </c>
      <c r="L45" s="24">
        <v>10</v>
      </c>
      <c r="M45" s="12">
        <f t="shared" si="5"/>
        <v>4</v>
      </c>
      <c r="N45" s="8"/>
      <c r="O45" s="7"/>
    </row>
    <row r="46" spans="1:15" ht="14.4" x14ac:dyDescent="0.3">
      <c r="A46" s="2" t="s">
        <v>101</v>
      </c>
      <c r="B46" s="2" t="s">
        <v>100</v>
      </c>
      <c r="C46" s="2" t="s">
        <v>99</v>
      </c>
      <c r="D46" s="2">
        <v>43</v>
      </c>
      <c r="E46" t="s">
        <v>261</v>
      </c>
      <c r="F46" s="18">
        <f t="shared" si="2"/>
        <v>45863.598583333289</v>
      </c>
      <c r="G46" s="22">
        <v>1.5</v>
      </c>
      <c r="H46" s="22"/>
      <c r="I46" s="17">
        <f t="shared" si="4"/>
        <v>45863.661083333289</v>
      </c>
      <c r="K46" s="25">
        <v>40</v>
      </c>
      <c r="L46" s="24">
        <v>10</v>
      </c>
      <c r="M46" s="12">
        <f t="shared" si="5"/>
        <v>4</v>
      </c>
      <c r="N46" s="8"/>
      <c r="O46" s="7"/>
    </row>
    <row r="47" spans="1:15" ht="14.4" x14ac:dyDescent="0.3">
      <c r="A47" s="2" t="s">
        <v>98</v>
      </c>
      <c r="B47" s="2" t="s">
        <v>97</v>
      </c>
      <c r="C47" s="2" t="s">
        <v>96</v>
      </c>
      <c r="D47" s="2">
        <v>44</v>
      </c>
      <c r="F47" s="18">
        <f t="shared" si="2"/>
        <v>45863.827749999953</v>
      </c>
      <c r="G47" s="22">
        <v>1.5</v>
      </c>
      <c r="H47" s="22"/>
      <c r="I47" s="17">
        <f t="shared" si="4"/>
        <v>45863.890249999953</v>
      </c>
      <c r="K47" s="25">
        <v>40</v>
      </c>
      <c r="L47" s="24">
        <v>10</v>
      </c>
      <c r="M47" s="12">
        <f t="shared" si="5"/>
        <v>4</v>
      </c>
      <c r="N47" s="8"/>
      <c r="O47" s="7"/>
    </row>
    <row r="48" spans="1:15" ht="14.4" x14ac:dyDescent="0.3">
      <c r="A48" s="2" t="s">
        <v>95</v>
      </c>
      <c r="B48" s="2" t="s">
        <v>94</v>
      </c>
      <c r="C48" s="2" t="s">
        <v>93</v>
      </c>
      <c r="D48" s="2">
        <v>45</v>
      </c>
      <c r="F48" s="18">
        <f t="shared" si="2"/>
        <v>45864.056916666617</v>
      </c>
      <c r="G48" s="22">
        <v>1.5</v>
      </c>
      <c r="H48" s="22"/>
      <c r="I48" s="17">
        <f t="shared" si="4"/>
        <v>45864.119416666617</v>
      </c>
      <c r="K48" s="25">
        <v>40</v>
      </c>
      <c r="L48" s="24">
        <v>10</v>
      </c>
      <c r="M48" s="12">
        <f t="shared" si="5"/>
        <v>4</v>
      </c>
      <c r="N48" s="8"/>
      <c r="O48" s="7"/>
    </row>
    <row r="49" spans="1:15" ht="14.4" x14ac:dyDescent="0.3">
      <c r="A49" s="2" t="s">
        <v>92</v>
      </c>
      <c r="B49" s="2" t="s">
        <v>91</v>
      </c>
      <c r="C49" s="2" t="s">
        <v>90</v>
      </c>
      <c r="D49" s="2">
        <v>46</v>
      </c>
      <c r="F49" s="18">
        <f t="shared" si="2"/>
        <v>45864.286083333282</v>
      </c>
      <c r="G49" s="22">
        <v>1.5</v>
      </c>
      <c r="H49" s="22"/>
      <c r="I49" s="17">
        <f t="shared" si="4"/>
        <v>45864.348583333282</v>
      </c>
      <c r="K49" s="25">
        <v>41.5</v>
      </c>
      <c r="L49" s="24">
        <v>10</v>
      </c>
      <c r="M49" s="12">
        <f t="shared" si="5"/>
        <v>4.1500000000000004</v>
      </c>
      <c r="N49" s="8"/>
      <c r="O49" s="7"/>
    </row>
    <row r="50" spans="1:15" ht="14.4" x14ac:dyDescent="0.3">
      <c r="A50" s="2" t="s">
        <v>89</v>
      </c>
      <c r="B50" s="2" t="s">
        <v>88</v>
      </c>
      <c r="C50" s="2" t="s">
        <v>87</v>
      </c>
      <c r="D50" s="2">
        <v>47</v>
      </c>
      <c r="F50" s="18">
        <f t="shared" si="2"/>
        <v>45864.521499999952</v>
      </c>
      <c r="G50" s="22">
        <v>1.5</v>
      </c>
      <c r="H50" s="22"/>
      <c r="I50" s="17">
        <f t="shared" si="4"/>
        <v>45864.583999999952</v>
      </c>
      <c r="K50" s="25">
        <v>40</v>
      </c>
      <c r="L50" s="24">
        <v>10</v>
      </c>
      <c r="M50" s="12">
        <f t="shared" si="5"/>
        <v>4</v>
      </c>
      <c r="N50" s="8"/>
      <c r="O50" s="7"/>
    </row>
    <row r="51" spans="1:15" ht="14.4" x14ac:dyDescent="0.3">
      <c r="A51" s="2" t="s">
        <v>86</v>
      </c>
      <c r="B51" s="2" t="s">
        <v>85</v>
      </c>
      <c r="C51" s="2" t="s">
        <v>84</v>
      </c>
      <c r="D51" s="2">
        <v>48</v>
      </c>
      <c r="F51" s="18">
        <f t="shared" si="2"/>
        <v>45864.750666666616</v>
      </c>
      <c r="G51" s="22">
        <v>1.5</v>
      </c>
      <c r="H51" s="22"/>
      <c r="I51" s="17">
        <f t="shared" si="4"/>
        <v>45864.813166666616</v>
      </c>
      <c r="K51" s="25">
        <v>40</v>
      </c>
      <c r="L51" s="24">
        <v>10</v>
      </c>
      <c r="M51" s="12">
        <f t="shared" si="5"/>
        <v>4</v>
      </c>
      <c r="N51" s="8"/>
      <c r="O51" s="7"/>
    </row>
    <row r="52" spans="1:15" ht="14.4" x14ac:dyDescent="0.3">
      <c r="A52" s="2" t="s">
        <v>83</v>
      </c>
      <c r="B52" s="2" t="s">
        <v>82</v>
      </c>
      <c r="C52" s="2" t="s">
        <v>81</v>
      </c>
      <c r="D52" s="2">
        <v>49</v>
      </c>
      <c r="F52" s="18">
        <f t="shared" si="2"/>
        <v>45864.97983333328</v>
      </c>
      <c r="G52" s="22">
        <v>1.5</v>
      </c>
      <c r="H52" s="22"/>
      <c r="I52" s="17">
        <f t="shared" si="4"/>
        <v>45865.04233333328</v>
      </c>
      <c r="K52" s="25">
        <v>40</v>
      </c>
      <c r="L52" s="24">
        <v>10</v>
      </c>
      <c r="M52" s="12">
        <f t="shared" si="5"/>
        <v>4</v>
      </c>
      <c r="N52" s="8"/>
      <c r="O52" s="7"/>
    </row>
    <row r="53" spans="1:15" ht="14.4" x14ac:dyDescent="0.3">
      <c r="A53" s="2" t="s">
        <v>80</v>
      </c>
      <c r="B53" s="2" t="s">
        <v>79</v>
      </c>
      <c r="C53" s="2" t="s">
        <v>78</v>
      </c>
      <c r="D53" s="2">
        <v>50</v>
      </c>
      <c r="E53" t="s">
        <v>246</v>
      </c>
      <c r="F53" s="18">
        <f t="shared" si="2"/>
        <v>45865.208999999944</v>
      </c>
      <c r="G53" s="22">
        <v>1.5</v>
      </c>
      <c r="H53" s="22"/>
      <c r="I53" s="17">
        <f t="shared" si="4"/>
        <v>45865.271499999944</v>
      </c>
      <c r="K53" s="25">
        <v>40</v>
      </c>
      <c r="L53" s="24">
        <v>10</v>
      </c>
      <c r="M53" s="12">
        <f t="shared" si="5"/>
        <v>4</v>
      </c>
      <c r="N53" s="8"/>
      <c r="O53" s="7"/>
    </row>
    <row r="54" spans="1:15" ht="14.4" x14ac:dyDescent="0.3">
      <c r="A54" s="2" t="s">
        <v>77</v>
      </c>
      <c r="B54" s="2" t="s">
        <v>76</v>
      </c>
      <c r="C54" s="2" t="s">
        <v>75</v>
      </c>
      <c r="D54" s="2">
        <v>51</v>
      </c>
      <c r="E54" t="s">
        <v>247</v>
      </c>
      <c r="F54" s="18">
        <f t="shared" si="2"/>
        <v>45865.438166666609</v>
      </c>
      <c r="G54" s="22">
        <v>1.5</v>
      </c>
      <c r="H54" s="22">
        <v>0.25</v>
      </c>
      <c r="I54" s="17">
        <f t="shared" si="4"/>
        <v>45865.511083333273</v>
      </c>
      <c r="K54" s="25">
        <v>40</v>
      </c>
      <c r="L54" s="24">
        <v>10</v>
      </c>
      <c r="M54" s="12">
        <f t="shared" si="5"/>
        <v>4</v>
      </c>
      <c r="N54" s="8"/>
      <c r="O54" s="7"/>
    </row>
    <row r="55" spans="1:15" ht="14.4" x14ac:dyDescent="0.3">
      <c r="A55" s="2" t="s">
        <v>74</v>
      </c>
      <c r="B55" s="2" t="s">
        <v>73</v>
      </c>
      <c r="C55" s="2" t="s">
        <v>72</v>
      </c>
      <c r="D55" s="2">
        <v>52</v>
      </c>
      <c r="E55" t="s">
        <v>248</v>
      </c>
      <c r="F55" s="18">
        <f t="shared" si="2"/>
        <v>45865.677749999937</v>
      </c>
      <c r="G55" s="22">
        <v>1.5</v>
      </c>
      <c r="H55" s="22">
        <v>0.25</v>
      </c>
      <c r="I55" s="17">
        <f t="shared" si="4"/>
        <v>45865.750666666601</v>
      </c>
      <c r="K55" s="25">
        <v>20</v>
      </c>
      <c r="L55" s="24">
        <v>10</v>
      </c>
      <c r="M55" s="12">
        <f t="shared" si="5"/>
        <v>2</v>
      </c>
      <c r="N55" s="8"/>
      <c r="O55" s="7"/>
    </row>
    <row r="56" spans="1:15" ht="14.4" x14ac:dyDescent="0.3">
      <c r="A56" s="2" t="s">
        <v>71</v>
      </c>
      <c r="B56" s="2" t="s">
        <v>70</v>
      </c>
      <c r="C56" s="2" t="s">
        <v>69</v>
      </c>
      <c r="D56" s="2">
        <v>53</v>
      </c>
      <c r="E56" t="s">
        <v>249</v>
      </c>
      <c r="F56" s="18">
        <f t="shared" si="2"/>
        <v>45865.833999999937</v>
      </c>
      <c r="G56" s="22">
        <v>1.5</v>
      </c>
      <c r="H56" s="22">
        <v>0.25</v>
      </c>
      <c r="I56" s="17">
        <f t="shared" si="4"/>
        <v>45865.906916666601</v>
      </c>
      <c r="K56" s="25">
        <v>16</v>
      </c>
      <c r="L56" s="24">
        <v>10</v>
      </c>
      <c r="M56" s="12">
        <f t="shared" si="5"/>
        <v>1.6</v>
      </c>
      <c r="N56" s="8"/>
      <c r="O56" s="7"/>
    </row>
    <row r="57" spans="1:15" ht="14.4" x14ac:dyDescent="0.3">
      <c r="A57" s="2" t="s">
        <v>68</v>
      </c>
      <c r="B57" s="2" t="s">
        <v>67</v>
      </c>
      <c r="C57" s="2" t="s">
        <v>66</v>
      </c>
      <c r="D57" s="2">
        <v>54</v>
      </c>
      <c r="E57" t="s">
        <v>250</v>
      </c>
      <c r="F57" s="18">
        <f t="shared" si="2"/>
        <v>45865.973583333267</v>
      </c>
      <c r="G57" s="22">
        <v>1.5</v>
      </c>
      <c r="H57" s="22">
        <v>0.25</v>
      </c>
      <c r="I57" s="17">
        <f t="shared" si="4"/>
        <v>45866.046499999931</v>
      </c>
      <c r="K57" s="25">
        <v>42.5</v>
      </c>
      <c r="L57" s="24">
        <v>10</v>
      </c>
      <c r="M57" s="12">
        <f t="shared" si="5"/>
        <v>4.25</v>
      </c>
      <c r="N57" s="8"/>
      <c r="O57" s="7"/>
    </row>
    <row r="58" spans="1:15" ht="14.4" x14ac:dyDescent="0.3">
      <c r="A58" s="2" t="s">
        <v>65</v>
      </c>
      <c r="B58" s="2" t="s">
        <v>64</v>
      </c>
      <c r="C58" s="2" t="s">
        <v>63</v>
      </c>
      <c r="D58" s="2">
        <v>55</v>
      </c>
      <c r="E58" t="s">
        <v>251</v>
      </c>
      <c r="F58" s="18">
        <f t="shared" si="2"/>
        <v>45866.223583333267</v>
      </c>
      <c r="G58" s="22">
        <v>1.5</v>
      </c>
      <c r="H58" s="22">
        <v>0.25</v>
      </c>
      <c r="I58" s="17">
        <f t="shared" si="4"/>
        <v>45866.296499999931</v>
      </c>
      <c r="K58" s="25">
        <v>20</v>
      </c>
      <c r="L58" s="24">
        <v>10</v>
      </c>
      <c r="M58" s="12">
        <f t="shared" si="5"/>
        <v>2</v>
      </c>
      <c r="N58" s="8"/>
      <c r="O58" s="7"/>
    </row>
    <row r="59" spans="1:15" ht="14.4" x14ac:dyDescent="0.3">
      <c r="A59" s="2" t="s">
        <v>62</v>
      </c>
      <c r="B59" s="2" t="s">
        <v>61</v>
      </c>
      <c r="C59" s="2" t="s">
        <v>60</v>
      </c>
      <c r="D59" s="2">
        <v>56</v>
      </c>
      <c r="E59" t="s">
        <v>252</v>
      </c>
      <c r="F59" s="18">
        <f t="shared" si="2"/>
        <v>45866.379833333267</v>
      </c>
      <c r="G59" s="22">
        <v>1.5</v>
      </c>
      <c r="H59" s="22">
        <v>0.25</v>
      </c>
      <c r="I59" s="17">
        <f t="shared" si="4"/>
        <v>45866.452749999931</v>
      </c>
      <c r="K59" s="25">
        <v>40</v>
      </c>
      <c r="L59" s="24">
        <v>10</v>
      </c>
      <c r="M59" s="12">
        <f t="shared" si="5"/>
        <v>4</v>
      </c>
      <c r="N59" s="8"/>
      <c r="O59" s="7"/>
    </row>
    <row r="60" spans="1:15" ht="14.4" x14ac:dyDescent="0.3">
      <c r="A60" s="2" t="s">
        <v>59</v>
      </c>
      <c r="B60" s="2" t="s">
        <v>58</v>
      </c>
      <c r="C60" s="2" t="s">
        <v>57</v>
      </c>
      <c r="D60" s="2">
        <v>57</v>
      </c>
      <c r="E60" t="s">
        <v>253</v>
      </c>
      <c r="F60" s="18">
        <f t="shared" si="2"/>
        <v>45866.619416666595</v>
      </c>
      <c r="G60" s="22">
        <v>1.5</v>
      </c>
      <c r="H60" s="22">
        <v>0.25</v>
      </c>
      <c r="I60" s="17">
        <f t="shared" si="4"/>
        <v>45866.69233333326</v>
      </c>
      <c r="K60" s="25">
        <v>40</v>
      </c>
      <c r="L60" s="24">
        <v>10</v>
      </c>
      <c r="M60" s="12">
        <f t="shared" si="5"/>
        <v>4</v>
      </c>
      <c r="N60" s="8"/>
      <c r="O60" s="7"/>
    </row>
    <row r="61" spans="1:15" ht="14.4" x14ac:dyDescent="0.3">
      <c r="A61" s="2" t="s">
        <v>56</v>
      </c>
      <c r="B61" s="2" t="s">
        <v>55</v>
      </c>
      <c r="C61" s="2" t="s">
        <v>54</v>
      </c>
      <c r="D61" s="2">
        <v>58</v>
      </c>
      <c r="E61" t="s">
        <v>253</v>
      </c>
      <c r="F61" s="18">
        <f t="shared" si="2"/>
        <v>45866.858999999924</v>
      </c>
      <c r="G61" s="22">
        <v>1.5</v>
      </c>
      <c r="H61" s="22">
        <v>0.25</v>
      </c>
      <c r="I61" s="17">
        <f t="shared" si="4"/>
        <v>45866.931916666588</v>
      </c>
      <c r="K61" s="25">
        <v>40</v>
      </c>
      <c r="L61" s="24">
        <v>10</v>
      </c>
      <c r="M61" s="12">
        <f t="shared" si="5"/>
        <v>4</v>
      </c>
      <c r="N61" s="8"/>
      <c r="O61" s="7"/>
    </row>
    <row r="62" spans="1:15" ht="14.4" x14ac:dyDescent="0.3">
      <c r="A62" s="2" t="s">
        <v>53</v>
      </c>
      <c r="B62" s="2" t="s">
        <v>52</v>
      </c>
      <c r="C62" s="2" t="s">
        <v>51</v>
      </c>
      <c r="D62" s="2">
        <v>59</v>
      </c>
      <c r="F62" s="18">
        <f t="shared" si="2"/>
        <v>45867.098583333252</v>
      </c>
      <c r="G62" s="22">
        <v>1.5</v>
      </c>
      <c r="H62" s="22">
        <v>0.25</v>
      </c>
      <c r="I62" s="17">
        <f t="shared" si="4"/>
        <v>45867.171499999917</v>
      </c>
      <c r="K62" s="25">
        <v>40</v>
      </c>
      <c r="L62" s="24">
        <v>10</v>
      </c>
      <c r="M62" s="12">
        <f t="shared" si="5"/>
        <v>4</v>
      </c>
      <c r="N62" s="8"/>
      <c r="O62" s="7"/>
    </row>
    <row r="63" spans="1:15" ht="14.4" x14ac:dyDescent="0.3">
      <c r="A63" s="2" t="s">
        <v>50</v>
      </c>
      <c r="B63" s="2" t="s">
        <v>49</v>
      </c>
      <c r="C63" s="2" t="s">
        <v>48</v>
      </c>
      <c r="D63" s="2">
        <v>60</v>
      </c>
      <c r="F63" s="18">
        <f t="shared" si="2"/>
        <v>45867.338166666581</v>
      </c>
      <c r="G63" s="22">
        <v>1.5</v>
      </c>
      <c r="H63" s="22">
        <v>0.25</v>
      </c>
      <c r="I63" s="17">
        <f t="shared" si="4"/>
        <v>45867.411083333245</v>
      </c>
      <c r="K63" s="25">
        <v>40</v>
      </c>
      <c r="L63" s="24">
        <v>10</v>
      </c>
      <c r="M63" s="12">
        <f t="shared" si="5"/>
        <v>4</v>
      </c>
      <c r="N63" s="8"/>
      <c r="O63" s="7"/>
    </row>
    <row r="64" spans="1:15" ht="14.4" x14ac:dyDescent="0.3">
      <c r="A64" s="2" t="s">
        <v>47</v>
      </c>
      <c r="B64" s="2" t="s">
        <v>46</v>
      </c>
      <c r="C64" s="2" t="s">
        <v>45</v>
      </c>
      <c r="D64" s="2">
        <v>61</v>
      </c>
      <c r="F64" s="18">
        <f t="shared" si="2"/>
        <v>45867.577749999909</v>
      </c>
      <c r="G64" s="22">
        <v>1.5</v>
      </c>
      <c r="H64" s="22"/>
      <c r="I64" s="17">
        <f t="shared" si="4"/>
        <v>45867.640249999909</v>
      </c>
      <c r="K64" s="25">
        <v>40</v>
      </c>
      <c r="L64" s="24">
        <v>10</v>
      </c>
      <c r="M64" s="12">
        <f t="shared" si="5"/>
        <v>4</v>
      </c>
      <c r="N64" s="8"/>
      <c r="O64" s="7"/>
    </row>
    <row r="65" spans="1:16" ht="14.4" x14ac:dyDescent="0.3">
      <c r="A65" s="2" t="s">
        <v>44</v>
      </c>
      <c r="B65" s="2" t="s">
        <v>43</v>
      </c>
      <c r="C65" s="2" t="s">
        <v>42</v>
      </c>
      <c r="D65" s="2">
        <v>62</v>
      </c>
      <c r="F65" s="18">
        <f t="shared" si="2"/>
        <v>45867.806916666574</v>
      </c>
      <c r="G65" s="22">
        <v>1.5</v>
      </c>
      <c r="H65" s="22"/>
      <c r="I65" s="17">
        <f t="shared" si="4"/>
        <v>45867.869416666574</v>
      </c>
      <c r="K65" s="25">
        <v>40</v>
      </c>
      <c r="L65" s="24">
        <v>10</v>
      </c>
      <c r="M65" s="12">
        <f t="shared" si="5"/>
        <v>4</v>
      </c>
      <c r="N65" s="8"/>
      <c r="O65" s="7"/>
    </row>
    <row r="66" spans="1:16" ht="14.4" x14ac:dyDescent="0.3">
      <c r="A66" s="2" t="s">
        <v>41</v>
      </c>
      <c r="B66" s="2" t="s">
        <v>40</v>
      </c>
      <c r="C66" s="2" t="s">
        <v>39</v>
      </c>
      <c r="D66" s="2">
        <v>63</v>
      </c>
      <c r="F66" s="18">
        <f t="shared" si="2"/>
        <v>45868.036083333238</v>
      </c>
      <c r="G66" s="22">
        <v>1.5</v>
      </c>
      <c r="H66" s="22"/>
      <c r="I66" s="17">
        <f t="shared" si="4"/>
        <v>45868.098583333238</v>
      </c>
      <c r="K66" s="25">
        <v>40</v>
      </c>
      <c r="L66" s="24">
        <v>10</v>
      </c>
      <c r="M66" s="12">
        <f t="shared" si="5"/>
        <v>4</v>
      </c>
      <c r="N66" s="8"/>
      <c r="O66" s="7"/>
    </row>
    <row r="67" spans="1:16" ht="14.4" x14ac:dyDescent="0.3">
      <c r="A67" s="2" t="s">
        <v>38</v>
      </c>
      <c r="B67" s="2" t="s">
        <v>37</v>
      </c>
      <c r="C67" s="2" t="s">
        <v>36</v>
      </c>
      <c r="D67" s="2">
        <v>64</v>
      </c>
      <c r="E67" t="s">
        <v>254</v>
      </c>
      <c r="F67" s="18">
        <f t="shared" si="2"/>
        <v>45868.265249999902</v>
      </c>
      <c r="G67" s="22">
        <v>1.5</v>
      </c>
      <c r="H67" s="22"/>
      <c r="I67" s="17">
        <f t="shared" si="4"/>
        <v>45868.327749999902</v>
      </c>
      <c r="K67" s="25">
        <v>40</v>
      </c>
      <c r="L67" s="24">
        <v>10</v>
      </c>
      <c r="M67" s="12">
        <f t="shared" ref="M67:M79" si="6">K67/L67</f>
        <v>4</v>
      </c>
      <c r="N67" s="8"/>
      <c r="O67" s="7"/>
      <c r="P67" s="8"/>
    </row>
    <row r="68" spans="1:16" ht="14.4" x14ac:dyDescent="0.3">
      <c r="A68" s="2" t="s">
        <v>35</v>
      </c>
      <c r="B68" s="2" t="s">
        <v>34</v>
      </c>
      <c r="C68" s="2" t="s">
        <v>33</v>
      </c>
      <c r="D68" s="2">
        <v>65</v>
      </c>
      <c r="E68" t="s">
        <v>255</v>
      </c>
      <c r="F68" s="18">
        <f t="shared" ref="F68:F79" si="7">(IF(J67&gt;0,J67,I67)+M67/24)</f>
        <v>45868.494416666566</v>
      </c>
      <c r="G68" s="22">
        <v>1.5</v>
      </c>
      <c r="H68" s="22"/>
      <c r="I68" s="17">
        <f t="shared" si="4"/>
        <v>45868.556916666566</v>
      </c>
      <c r="K68" s="25">
        <v>20</v>
      </c>
      <c r="L68" s="24">
        <v>10</v>
      </c>
      <c r="M68" s="12">
        <f t="shared" si="6"/>
        <v>2</v>
      </c>
      <c r="N68" s="8"/>
      <c r="O68" s="7"/>
      <c r="P68" s="8"/>
    </row>
    <row r="69" spans="1:16" ht="14.4" x14ac:dyDescent="0.3">
      <c r="A69" s="2" t="s">
        <v>32</v>
      </c>
      <c r="B69" s="2" t="s">
        <v>31</v>
      </c>
      <c r="C69" s="2" t="s">
        <v>30</v>
      </c>
      <c r="D69" s="2">
        <v>66</v>
      </c>
      <c r="E69" t="s">
        <v>256</v>
      </c>
      <c r="F69" s="18">
        <f t="shared" si="7"/>
        <v>45868.640249999902</v>
      </c>
      <c r="G69" s="22">
        <v>1.5</v>
      </c>
      <c r="H69" s="22"/>
      <c r="I69" s="17">
        <f t="shared" si="4"/>
        <v>45868.702749999902</v>
      </c>
      <c r="K69" s="25">
        <v>16</v>
      </c>
      <c r="L69" s="24">
        <v>10</v>
      </c>
      <c r="M69" s="12">
        <f t="shared" si="6"/>
        <v>1.6</v>
      </c>
      <c r="N69" s="8"/>
      <c r="O69" s="7"/>
      <c r="P69" s="8"/>
    </row>
    <row r="70" spans="1:16" ht="14.4" x14ac:dyDescent="0.3">
      <c r="A70" s="2" t="s">
        <v>29</v>
      </c>
      <c r="B70" s="2" t="s">
        <v>28</v>
      </c>
      <c r="C70" s="2" t="s">
        <v>27</v>
      </c>
      <c r="D70" s="2">
        <v>67</v>
      </c>
      <c r="F70" s="18">
        <f t="shared" si="7"/>
        <v>45868.769416666568</v>
      </c>
      <c r="G70" s="22">
        <v>1.5</v>
      </c>
      <c r="H70" s="22"/>
      <c r="I70" s="17">
        <f t="shared" si="4"/>
        <v>45868.831916666568</v>
      </c>
      <c r="K70" s="25">
        <v>8</v>
      </c>
      <c r="L70" s="24">
        <v>10</v>
      </c>
      <c r="M70" s="12">
        <f t="shared" si="6"/>
        <v>0.8</v>
      </c>
      <c r="N70" s="8"/>
      <c r="O70" s="7"/>
      <c r="P70" s="8"/>
    </row>
    <row r="71" spans="1:16" ht="14.4" x14ac:dyDescent="0.3">
      <c r="A71" s="2" t="s">
        <v>26</v>
      </c>
      <c r="B71" s="2" t="s">
        <v>25</v>
      </c>
      <c r="C71" s="2" t="s">
        <v>24</v>
      </c>
      <c r="D71" s="2">
        <v>68</v>
      </c>
      <c r="F71" s="18">
        <f t="shared" si="7"/>
        <v>45868.865249999901</v>
      </c>
      <c r="G71" s="22">
        <v>1</v>
      </c>
      <c r="H71" s="22"/>
      <c r="I71" s="17">
        <f t="shared" si="4"/>
        <v>45868.906916666565</v>
      </c>
      <c r="K71" s="25">
        <v>40</v>
      </c>
      <c r="L71" s="24">
        <v>10</v>
      </c>
      <c r="M71" s="12">
        <f t="shared" si="6"/>
        <v>4</v>
      </c>
      <c r="N71" s="8"/>
      <c r="O71" s="7"/>
    </row>
    <row r="72" spans="1:16" ht="14.4" x14ac:dyDescent="0.3">
      <c r="A72" s="2" t="s">
        <v>23</v>
      </c>
      <c r="B72" s="2" t="s">
        <v>22</v>
      </c>
      <c r="C72" s="2" t="s">
        <v>21</v>
      </c>
      <c r="D72" s="2">
        <v>59</v>
      </c>
      <c r="F72" s="18">
        <f t="shared" si="7"/>
        <v>45869.073583333229</v>
      </c>
      <c r="G72" s="22">
        <v>1</v>
      </c>
      <c r="H72" s="22">
        <v>0.25</v>
      </c>
      <c r="I72" s="17">
        <f t="shared" si="4"/>
        <v>45869.125666666565</v>
      </c>
      <c r="K72" s="25">
        <v>2</v>
      </c>
      <c r="L72" s="24">
        <v>10</v>
      </c>
      <c r="M72" s="12">
        <f t="shared" si="6"/>
        <v>0.2</v>
      </c>
      <c r="N72" s="8"/>
      <c r="O72" s="7"/>
    </row>
    <row r="73" spans="1:16" ht="14.4" x14ac:dyDescent="0.3">
      <c r="A73" s="2" t="s">
        <v>20</v>
      </c>
      <c r="B73" s="2" t="s">
        <v>19</v>
      </c>
      <c r="C73" s="2" t="s">
        <v>18</v>
      </c>
      <c r="D73" s="2">
        <v>70</v>
      </c>
      <c r="F73" s="18">
        <f t="shared" si="7"/>
        <v>45869.133999999896</v>
      </c>
      <c r="G73" s="22">
        <v>0.75</v>
      </c>
      <c r="H73" s="22"/>
      <c r="I73" s="17">
        <f t="shared" si="4"/>
        <v>45869.165249999896</v>
      </c>
      <c r="K73" s="25">
        <v>27</v>
      </c>
      <c r="L73" s="24">
        <v>10</v>
      </c>
      <c r="M73" s="12">
        <f t="shared" si="6"/>
        <v>2.7</v>
      </c>
      <c r="N73" s="8"/>
      <c r="O73" s="7"/>
    </row>
    <row r="74" spans="1:16" ht="14.4" x14ac:dyDescent="0.3">
      <c r="A74" s="2" t="s">
        <v>17</v>
      </c>
      <c r="B74" s="2" t="s">
        <v>16</v>
      </c>
      <c r="C74" s="2" t="s">
        <v>15</v>
      </c>
      <c r="D74" s="2">
        <v>71</v>
      </c>
      <c r="F74" s="18">
        <f t="shared" si="7"/>
        <v>45869.277749999899</v>
      </c>
      <c r="G74" s="22">
        <v>2</v>
      </c>
      <c r="H74" s="22">
        <v>0.25</v>
      </c>
      <c r="I74" s="17">
        <f t="shared" si="4"/>
        <v>45869.371499999899</v>
      </c>
      <c r="K74" s="25">
        <v>13.6</v>
      </c>
      <c r="L74" s="24">
        <v>10</v>
      </c>
      <c r="M74" s="12">
        <f t="shared" si="6"/>
        <v>1.3599999999999999</v>
      </c>
      <c r="N74" s="8"/>
      <c r="O74" s="7"/>
    </row>
    <row r="75" spans="1:16" ht="14.4" x14ac:dyDescent="0.3">
      <c r="A75" s="2" t="s">
        <v>14</v>
      </c>
      <c r="B75" s="2" t="s">
        <v>13</v>
      </c>
      <c r="C75" s="2" t="s">
        <v>12</v>
      </c>
      <c r="D75" s="2">
        <v>72</v>
      </c>
      <c r="F75" s="18">
        <f t="shared" si="7"/>
        <v>45869.428166666563</v>
      </c>
      <c r="G75" s="22">
        <v>0.75</v>
      </c>
      <c r="H75" s="22"/>
      <c r="I75" s="17">
        <f t="shared" si="4"/>
        <v>45869.459416666563</v>
      </c>
      <c r="K75" s="25">
        <v>25</v>
      </c>
      <c r="L75" s="24">
        <v>10</v>
      </c>
      <c r="M75" s="12">
        <f t="shared" si="6"/>
        <v>2.5</v>
      </c>
      <c r="N75" s="8"/>
      <c r="O75" s="7"/>
    </row>
    <row r="76" spans="1:16" ht="14.4" x14ac:dyDescent="0.3">
      <c r="A76" s="2" t="s">
        <v>11</v>
      </c>
      <c r="B76" s="2" t="s">
        <v>10</v>
      </c>
      <c r="C76" s="2" t="s">
        <v>9</v>
      </c>
      <c r="D76" s="2">
        <v>73</v>
      </c>
      <c r="F76" s="18">
        <f t="shared" si="7"/>
        <v>45869.563583333227</v>
      </c>
      <c r="G76" s="22">
        <v>0.75</v>
      </c>
      <c r="H76" s="22"/>
      <c r="I76" s="17">
        <f t="shared" si="4"/>
        <v>45869.594833333227</v>
      </c>
      <c r="K76" s="25">
        <v>4.8</v>
      </c>
      <c r="L76" s="24">
        <v>10</v>
      </c>
      <c r="M76" s="12">
        <f t="shared" si="6"/>
        <v>0.48</v>
      </c>
      <c r="N76" s="8"/>
      <c r="O76" s="7"/>
    </row>
    <row r="77" spans="1:16" ht="14.4" x14ac:dyDescent="0.3">
      <c r="A77" s="2" t="s">
        <v>8</v>
      </c>
      <c r="B77" s="2" t="s">
        <v>7</v>
      </c>
      <c r="C77" s="2" t="s">
        <v>6</v>
      </c>
      <c r="D77" s="2">
        <v>74</v>
      </c>
      <c r="F77" s="18">
        <f t="shared" si="7"/>
        <v>45869.614833333224</v>
      </c>
      <c r="G77" s="22">
        <v>0.75</v>
      </c>
      <c r="H77" s="22">
        <v>0.25</v>
      </c>
      <c r="I77" s="17">
        <f t="shared" si="4"/>
        <v>45869.656499999888</v>
      </c>
      <c r="K77" s="25">
        <v>5.6</v>
      </c>
      <c r="L77" s="24">
        <v>10</v>
      </c>
      <c r="M77" s="12">
        <f t="shared" si="6"/>
        <v>0.55999999999999994</v>
      </c>
      <c r="N77" s="8"/>
      <c r="O77" s="7"/>
    </row>
    <row r="78" spans="1:16" ht="14.4" x14ac:dyDescent="0.3">
      <c r="A78" s="2" t="s">
        <v>5</v>
      </c>
      <c r="B78" s="2" t="s">
        <v>4</v>
      </c>
      <c r="C78" s="2" t="s">
        <v>3</v>
      </c>
      <c r="D78" s="2">
        <v>75</v>
      </c>
      <c r="F78" s="18">
        <f t="shared" si="7"/>
        <v>45869.679833333219</v>
      </c>
      <c r="G78" s="22">
        <v>1</v>
      </c>
      <c r="H78" s="22">
        <v>0.25</v>
      </c>
      <c r="I78" s="17">
        <f t="shared" si="4"/>
        <v>45869.731916666555</v>
      </c>
      <c r="K78" s="25">
        <v>155</v>
      </c>
      <c r="L78" s="24">
        <v>10</v>
      </c>
      <c r="M78" s="12">
        <f t="shared" si="6"/>
        <v>15.5</v>
      </c>
      <c r="N78" s="8"/>
      <c r="O78" s="7"/>
    </row>
    <row r="79" spans="1:16" ht="13.8" thickBot="1" x14ac:dyDescent="0.3">
      <c r="A79" s="2" t="s">
        <v>2</v>
      </c>
      <c r="B79" s="23"/>
      <c r="F79" s="18">
        <f t="shared" si="7"/>
        <v>45870.377749999891</v>
      </c>
      <c r="G79" s="22">
        <v>0</v>
      </c>
      <c r="H79" s="22"/>
      <c r="I79" s="17">
        <f t="shared" si="4"/>
        <v>45870.377749999891</v>
      </c>
      <c r="K79" s="4">
        <v>12</v>
      </c>
      <c r="L79" s="24">
        <v>10</v>
      </c>
      <c r="M79" s="12">
        <f t="shared" si="6"/>
        <v>1.2</v>
      </c>
      <c r="N79" s="8"/>
      <c r="O79" s="7"/>
    </row>
    <row r="80" spans="1:16" ht="16.2" thickBot="1" x14ac:dyDescent="0.35">
      <c r="A80" s="21" t="s">
        <v>1</v>
      </c>
      <c r="B80" s="20"/>
      <c r="C80" s="19"/>
      <c r="D80" s="19"/>
      <c r="E80" s="19"/>
      <c r="F80" s="18">
        <f t="shared" ref="F80" si="8">(IF(J79&gt;0,J79,I79)+M79/24)</f>
        <v>45870.427749999893</v>
      </c>
      <c r="G80" s="12"/>
      <c r="H80" s="12"/>
      <c r="I80" s="17"/>
      <c r="L80" s="9"/>
      <c r="M80" s="12"/>
      <c r="N80" s="8"/>
      <c r="O80" s="7"/>
    </row>
    <row r="81" spans="2:15" x14ac:dyDescent="0.25">
      <c r="B81" s="14"/>
      <c r="C81" s="4"/>
      <c r="D81" s="4"/>
      <c r="E81" s="4"/>
      <c r="F81" s="6"/>
      <c r="G81" s="12"/>
      <c r="H81" s="15"/>
      <c r="I81" s="11"/>
      <c r="J81" s="10"/>
      <c r="L81" s="9"/>
      <c r="M81" s="4"/>
      <c r="N81" s="8"/>
      <c r="O81" s="16"/>
    </row>
    <row r="82" spans="2:15" x14ac:dyDescent="0.25">
      <c r="B82" s="14"/>
      <c r="C82" s="4"/>
      <c r="D82" s="13"/>
      <c r="E82" s="13"/>
      <c r="F82" s="6"/>
      <c r="G82" s="12"/>
      <c r="H82" s="15"/>
      <c r="I82" s="13"/>
      <c r="J82" s="10"/>
      <c r="L82" s="9"/>
      <c r="M82" s="4"/>
      <c r="N82" s="8"/>
      <c r="O82" s="7"/>
    </row>
    <row r="83" spans="2:15" x14ac:dyDescent="0.25">
      <c r="B83" s="14"/>
      <c r="C83" s="4"/>
      <c r="D83" s="13"/>
      <c r="E83" s="13"/>
      <c r="F83" s="6"/>
      <c r="G83" s="12"/>
      <c r="H83" s="12"/>
      <c r="I83" s="11"/>
      <c r="J83" s="10" t="s">
        <v>0</v>
      </c>
      <c r="L83" s="9"/>
      <c r="M83" s="4"/>
      <c r="N83" s="8"/>
      <c r="O83" s="7"/>
    </row>
    <row r="84" spans="2:15" x14ac:dyDescent="0.25">
      <c r="F84" s="6"/>
    </row>
    <row r="85" spans="2:15" x14ac:dyDescent="0.25">
      <c r="F85" s="6"/>
    </row>
    <row r="86" spans="2:15" x14ac:dyDescent="0.25">
      <c r="F86" s="6"/>
    </row>
    <row r="87" spans="2:15" x14ac:dyDescent="0.25">
      <c r="F87" s="6"/>
    </row>
    <row r="88" spans="2:15" x14ac:dyDescent="0.25">
      <c r="F88" s="6"/>
    </row>
    <row r="89" spans="2:15" x14ac:dyDescent="0.25">
      <c r="F89" s="6"/>
    </row>
    <row r="90" spans="2:15" x14ac:dyDescent="0.25">
      <c r="F90" s="6"/>
    </row>
    <row r="91" spans="2:15" x14ac:dyDescent="0.25">
      <c r="F91" s="5"/>
    </row>
    <row r="92" spans="2:15" x14ac:dyDescent="0.25">
      <c r="F92" s="5"/>
    </row>
  </sheetData>
  <pageMargins left="0.7" right="0.7" top="0.75" bottom="0.75" header="0.3" footer="0.3"/>
  <pageSetup scale="58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18BE-EF20-4F22-B04B-B05F214CEE01}">
  <dimension ref="A1:Q92"/>
  <sheetViews>
    <sheetView tabSelected="1" topLeftCell="A57" workbookViewId="0">
      <selection activeCell="G80" sqref="G80"/>
    </sheetView>
  </sheetViews>
  <sheetFormatPr defaultColWidth="8.6640625" defaultRowHeight="13.2" x14ac:dyDescent="0.25"/>
  <cols>
    <col min="1" max="3" width="8.6640625" style="2"/>
    <col min="4" max="4" width="5.6640625" style="2" customWidth="1"/>
    <col min="5" max="5" width="11" style="2" customWidth="1"/>
    <col min="6" max="6" width="20.109375" style="4" customWidth="1"/>
    <col min="7" max="7" width="12.6640625" style="2" customWidth="1"/>
    <col min="8" max="8" width="10.109375" style="2" customWidth="1"/>
    <col min="9" max="9" width="19.6640625" style="2" bestFit="1" customWidth="1"/>
    <col min="10" max="10" width="9.44140625" style="1" customWidth="1"/>
    <col min="11" max="11" width="10.6640625" style="4" customWidth="1"/>
    <col min="12" max="12" width="9.6640625" style="3" customWidth="1"/>
    <col min="13" max="13" width="14.33203125" style="2" customWidth="1"/>
    <col min="14" max="14" width="3.33203125" style="1" customWidth="1"/>
    <col min="15" max="16384" width="8.6640625" style="1"/>
  </cols>
  <sheetData>
    <row r="1" spans="1:17" ht="16.2" thickBot="1" x14ac:dyDescent="0.35">
      <c r="A1" s="52" t="s">
        <v>245</v>
      </c>
      <c r="B1" s="51"/>
      <c r="C1" s="50"/>
      <c r="D1" s="49"/>
      <c r="E1" s="49"/>
      <c r="F1" s="48"/>
      <c r="G1" s="47"/>
      <c r="H1" s="46"/>
      <c r="I1" s="45"/>
      <c r="J1" s="10"/>
      <c r="K1" s="32"/>
      <c r="L1" s="43"/>
      <c r="M1" s="44"/>
      <c r="N1" s="43"/>
      <c r="O1" s="7"/>
    </row>
    <row r="2" spans="1:17" s="3" customFormat="1" ht="13.8" thickBot="1" x14ac:dyDescent="0.3">
      <c r="A2" s="42" t="s">
        <v>265</v>
      </c>
      <c r="B2" s="36" t="s">
        <v>243</v>
      </c>
      <c r="C2" s="36" t="s">
        <v>242</v>
      </c>
      <c r="D2" s="41" t="s">
        <v>241</v>
      </c>
      <c r="E2" s="41" t="s">
        <v>240</v>
      </c>
      <c r="F2" s="40" t="s">
        <v>239</v>
      </c>
      <c r="G2" s="39" t="s">
        <v>238</v>
      </c>
      <c r="H2" s="38" t="s">
        <v>237</v>
      </c>
      <c r="I2" s="36" t="s">
        <v>236</v>
      </c>
      <c r="J2" s="37" t="s">
        <v>235</v>
      </c>
      <c r="K2" s="36" t="s">
        <v>234</v>
      </c>
      <c r="L2" s="35" t="s">
        <v>233</v>
      </c>
      <c r="M2" s="34" t="s">
        <v>232</v>
      </c>
      <c r="N2" s="9"/>
      <c r="O2" s="33"/>
    </row>
    <row r="3" spans="1:17" x14ac:dyDescent="0.25">
      <c r="A3" s="4"/>
      <c r="B3" s="4"/>
      <c r="C3" s="32" t="s">
        <v>231</v>
      </c>
      <c r="D3" s="15"/>
      <c r="E3" s="57"/>
      <c r="F3" s="18">
        <v>45856.333333333336</v>
      </c>
      <c r="G3" s="22">
        <v>0</v>
      </c>
      <c r="H3" s="22"/>
      <c r="I3" s="17">
        <f t="shared" ref="I3:I66" si="0">F3+(H3+G3)/24</f>
        <v>45856.333333333336</v>
      </c>
      <c r="J3" s="31"/>
      <c r="K3" s="4">
        <v>31.5</v>
      </c>
      <c r="L3" s="24">
        <v>10</v>
      </c>
      <c r="M3" s="12">
        <f t="shared" ref="M3:M66" si="1">K3/L3</f>
        <v>3.15</v>
      </c>
      <c r="N3" s="8"/>
      <c r="O3" s="7"/>
    </row>
    <row r="4" spans="1:17" x14ac:dyDescent="0.25">
      <c r="A4" s="2" t="s">
        <v>230</v>
      </c>
      <c r="B4" s="2" t="s">
        <v>229</v>
      </c>
      <c r="C4" s="2" t="s">
        <v>228</v>
      </c>
      <c r="D4" s="2">
        <v>1</v>
      </c>
      <c r="E4" s="1"/>
      <c r="F4" s="18">
        <f t="shared" ref="F4:F67" si="2">(IF(J3&gt;0,J3,I3)+M3/24)</f>
        <v>45856.464583333334</v>
      </c>
      <c r="G4" s="22">
        <v>1.75</v>
      </c>
      <c r="H4" s="22"/>
      <c r="I4" s="17">
        <f t="shared" si="0"/>
        <v>45856.537499999999</v>
      </c>
      <c r="K4" s="54">
        <v>1.66</v>
      </c>
      <c r="L4" s="24">
        <v>10</v>
      </c>
      <c r="M4" s="12">
        <f t="shared" si="1"/>
        <v>0.16599999999999998</v>
      </c>
      <c r="N4" s="8"/>
      <c r="O4" s="7"/>
    </row>
    <row r="5" spans="1:17" x14ac:dyDescent="0.25">
      <c r="A5" s="30" t="s">
        <v>227</v>
      </c>
      <c r="B5" s="2" t="s">
        <v>226</v>
      </c>
      <c r="C5" s="2" t="s">
        <v>225</v>
      </c>
      <c r="D5" s="2">
        <f t="shared" ref="D5:D36" si="3">D4+1</f>
        <v>2</v>
      </c>
      <c r="E5" s="1"/>
      <c r="F5" s="18">
        <f t="shared" si="2"/>
        <v>45856.544416666664</v>
      </c>
      <c r="G5" s="53">
        <v>0.75</v>
      </c>
      <c r="H5" s="28"/>
      <c r="I5" s="17">
        <f t="shared" si="0"/>
        <v>45856.575666666664</v>
      </c>
      <c r="K5" s="55">
        <v>20</v>
      </c>
      <c r="L5" s="24">
        <v>10</v>
      </c>
      <c r="M5" s="12">
        <f t="shared" si="1"/>
        <v>2</v>
      </c>
      <c r="N5" s="8"/>
      <c r="O5" s="56"/>
    </row>
    <row r="6" spans="1:17" x14ac:dyDescent="0.25">
      <c r="A6" s="2" t="s">
        <v>224</v>
      </c>
      <c r="B6" s="2" t="s">
        <v>223</v>
      </c>
      <c r="C6" s="2" t="s">
        <v>222</v>
      </c>
      <c r="D6" s="2">
        <f t="shared" si="3"/>
        <v>3</v>
      </c>
      <c r="E6" s="1"/>
      <c r="F6" s="18">
        <f t="shared" si="2"/>
        <v>45856.659</v>
      </c>
      <c r="G6" s="53">
        <v>0.75</v>
      </c>
      <c r="H6" s="28"/>
      <c r="I6" s="17">
        <f t="shared" si="0"/>
        <v>45856.69025</v>
      </c>
      <c r="K6" s="55">
        <v>20</v>
      </c>
      <c r="L6" s="24">
        <v>10</v>
      </c>
      <c r="M6" s="12">
        <f t="shared" si="1"/>
        <v>2</v>
      </c>
      <c r="N6" s="8"/>
      <c r="O6" s="56"/>
    </row>
    <row r="7" spans="1:17" x14ac:dyDescent="0.25">
      <c r="A7" s="2" t="s">
        <v>221</v>
      </c>
      <c r="B7" s="2" t="s">
        <v>220</v>
      </c>
      <c r="C7" s="2" t="s">
        <v>219</v>
      </c>
      <c r="D7" s="2">
        <f t="shared" si="3"/>
        <v>4</v>
      </c>
      <c r="E7" s="1"/>
      <c r="F7" s="18">
        <f t="shared" si="2"/>
        <v>45856.773583333335</v>
      </c>
      <c r="G7" s="22">
        <v>1.25</v>
      </c>
      <c r="H7" s="22"/>
      <c r="I7" s="17">
        <f t="shared" si="0"/>
        <v>45856.825666666671</v>
      </c>
      <c r="K7" s="4">
        <v>8</v>
      </c>
      <c r="L7" s="24">
        <v>10</v>
      </c>
      <c r="M7" s="12">
        <f t="shared" si="1"/>
        <v>0.8</v>
      </c>
      <c r="N7" s="8"/>
      <c r="O7" s="7"/>
    </row>
    <row r="8" spans="1:17" x14ac:dyDescent="0.25">
      <c r="A8" s="2" t="s">
        <v>218</v>
      </c>
      <c r="B8" s="2" t="s">
        <v>217</v>
      </c>
      <c r="C8" s="2" t="s">
        <v>216</v>
      </c>
      <c r="D8" s="2">
        <f t="shared" si="3"/>
        <v>5</v>
      </c>
      <c r="E8" s="1"/>
      <c r="F8" s="18">
        <f t="shared" si="2"/>
        <v>45856.859000000004</v>
      </c>
      <c r="G8" s="22">
        <v>1.25</v>
      </c>
      <c r="H8" s="22"/>
      <c r="I8" s="17">
        <f t="shared" si="0"/>
        <v>45856.91108333334</v>
      </c>
      <c r="K8" s="4">
        <v>20</v>
      </c>
      <c r="L8" s="24">
        <v>10</v>
      </c>
      <c r="M8" s="12">
        <f t="shared" si="1"/>
        <v>2</v>
      </c>
      <c r="N8" s="8"/>
      <c r="O8" s="7"/>
    </row>
    <row r="9" spans="1:17" x14ac:dyDescent="0.25">
      <c r="A9" s="2" t="s">
        <v>215</v>
      </c>
      <c r="B9" s="2" t="s">
        <v>214</v>
      </c>
      <c r="C9" s="2" t="s">
        <v>213</v>
      </c>
      <c r="D9" s="2">
        <f t="shared" si="3"/>
        <v>6</v>
      </c>
      <c r="E9" s="1"/>
      <c r="F9" s="18">
        <f t="shared" si="2"/>
        <v>45856.994416666676</v>
      </c>
      <c r="G9" s="22">
        <v>1.25</v>
      </c>
      <c r="H9" s="22"/>
      <c r="I9" s="17">
        <f t="shared" si="0"/>
        <v>45857.046500000011</v>
      </c>
      <c r="K9" s="4">
        <v>20</v>
      </c>
      <c r="L9" s="24">
        <v>10</v>
      </c>
      <c r="M9" s="12">
        <f t="shared" si="1"/>
        <v>2</v>
      </c>
      <c r="N9" s="8"/>
      <c r="O9" s="7"/>
      <c r="Q9" s="29"/>
    </row>
    <row r="10" spans="1:17" x14ac:dyDescent="0.25">
      <c r="A10" s="2" t="s">
        <v>212</v>
      </c>
      <c r="B10" s="2" t="s">
        <v>211</v>
      </c>
      <c r="C10" s="2" t="s">
        <v>210</v>
      </c>
      <c r="D10" s="2">
        <f t="shared" si="3"/>
        <v>7</v>
      </c>
      <c r="E10" s="1" t="s">
        <v>209</v>
      </c>
      <c r="F10" s="18">
        <f t="shared" si="2"/>
        <v>45857.129833333347</v>
      </c>
      <c r="G10" s="22">
        <v>1.25</v>
      </c>
      <c r="H10" s="22"/>
      <c r="I10" s="17">
        <f t="shared" si="0"/>
        <v>45857.181916666683</v>
      </c>
      <c r="K10" s="4">
        <v>20</v>
      </c>
      <c r="L10" s="24">
        <v>10</v>
      </c>
      <c r="M10" s="12">
        <f t="shared" si="1"/>
        <v>2</v>
      </c>
      <c r="N10" s="8"/>
      <c r="O10" s="7"/>
    </row>
    <row r="11" spans="1:17" x14ac:dyDescent="0.25">
      <c r="A11" s="2" t="s">
        <v>208</v>
      </c>
      <c r="B11" s="2" t="s">
        <v>207</v>
      </c>
      <c r="C11" s="2" t="s">
        <v>206</v>
      </c>
      <c r="D11" s="2">
        <f t="shared" si="3"/>
        <v>8</v>
      </c>
      <c r="E11" s="1"/>
      <c r="F11" s="18">
        <f t="shared" si="2"/>
        <v>45857.265250000019</v>
      </c>
      <c r="G11" s="22">
        <v>1.25</v>
      </c>
      <c r="H11" s="22"/>
      <c r="I11" s="17">
        <f t="shared" si="0"/>
        <v>45857.317333333354</v>
      </c>
      <c r="K11" s="4">
        <v>20</v>
      </c>
      <c r="L11" s="24">
        <v>10</v>
      </c>
      <c r="M11" s="12">
        <f t="shared" si="1"/>
        <v>2</v>
      </c>
      <c r="N11" s="8"/>
      <c r="O11" s="7"/>
    </row>
    <row r="12" spans="1:17" x14ac:dyDescent="0.25">
      <c r="A12" s="2" t="s">
        <v>205</v>
      </c>
      <c r="B12" s="2" t="s">
        <v>204</v>
      </c>
      <c r="C12" s="2" t="s">
        <v>203</v>
      </c>
      <c r="D12" s="2">
        <f t="shared" si="3"/>
        <v>9</v>
      </c>
      <c r="E12" s="1"/>
      <c r="F12" s="18">
        <f t="shared" si="2"/>
        <v>45857.40066666669</v>
      </c>
      <c r="G12" s="22">
        <v>1.25</v>
      </c>
      <c r="H12" s="22"/>
      <c r="I12" s="17">
        <f t="shared" si="0"/>
        <v>45857.452750000026</v>
      </c>
      <c r="K12" s="4">
        <v>20</v>
      </c>
      <c r="L12" s="24">
        <v>10</v>
      </c>
      <c r="M12" s="12">
        <f t="shared" si="1"/>
        <v>2</v>
      </c>
      <c r="N12" s="8"/>
      <c r="O12" s="7"/>
    </row>
    <row r="13" spans="1:17" x14ac:dyDescent="0.25">
      <c r="A13" s="2" t="s">
        <v>202</v>
      </c>
      <c r="B13" s="2" t="s">
        <v>201</v>
      </c>
      <c r="C13" s="2" t="s">
        <v>200</v>
      </c>
      <c r="D13" s="2">
        <f t="shared" si="3"/>
        <v>10</v>
      </c>
      <c r="E13" s="1"/>
      <c r="F13" s="18">
        <f t="shared" si="2"/>
        <v>45857.536083333362</v>
      </c>
      <c r="G13" s="22">
        <v>1.25</v>
      </c>
      <c r="H13" s="22"/>
      <c r="I13" s="17">
        <f t="shared" si="0"/>
        <v>45857.588166666697</v>
      </c>
      <c r="K13" s="4">
        <v>20</v>
      </c>
      <c r="L13" s="24">
        <v>10</v>
      </c>
      <c r="M13" s="12">
        <f t="shared" si="1"/>
        <v>2</v>
      </c>
      <c r="N13" s="8"/>
      <c r="O13" s="7"/>
    </row>
    <row r="14" spans="1:17" x14ac:dyDescent="0.25">
      <c r="A14" s="2" t="s">
        <v>199</v>
      </c>
      <c r="B14" s="2" t="s">
        <v>198</v>
      </c>
      <c r="C14" s="2" t="s">
        <v>197</v>
      </c>
      <c r="D14" s="2">
        <f t="shared" si="3"/>
        <v>11</v>
      </c>
      <c r="E14" s="1"/>
      <c r="F14" s="18">
        <f t="shared" si="2"/>
        <v>45857.671500000033</v>
      </c>
      <c r="G14" s="22">
        <v>1.25</v>
      </c>
      <c r="H14" s="22"/>
      <c r="I14" s="17">
        <f t="shared" si="0"/>
        <v>45857.723583333369</v>
      </c>
      <c r="K14" s="4">
        <v>40</v>
      </c>
      <c r="L14" s="24">
        <v>10</v>
      </c>
      <c r="M14" s="12">
        <f t="shared" si="1"/>
        <v>4</v>
      </c>
      <c r="N14" s="8"/>
      <c r="O14" s="7"/>
    </row>
    <row r="15" spans="1:17" x14ac:dyDescent="0.25">
      <c r="A15" s="2" t="s">
        <v>196</v>
      </c>
      <c r="B15" s="2" t="s">
        <v>195</v>
      </c>
      <c r="C15" s="2" t="s">
        <v>194</v>
      </c>
      <c r="D15" s="2">
        <f t="shared" si="3"/>
        <v>12</v>
      </c>
      <c r="E15" s="1"/>
      <c r="F15" s="18">
        <f t="shared" si="2"/>
        <v>45857.890250000033</v>
      </c>
      <c r="G15" s="22">
        <v>1.25</v>
      </c>
      <c r="H15" s="22"/>
      <c r="I15" s="17">
        <f t="shared" si="0"/>
        <v>45857.942333333369</v>
      </c>
      <c r="K15" s="4">
        <v>40</v>
      </c>
      <c r="L15" s="24">
        <v>10</v>
      </c>
      <c r="M15" s="12">
        <f t="shared" si="1"/>
        <v>4</v>
      </c>
      <c r="N15" s="8"/>
      <c r="O15" s="7"/>
    </row>
    <row r="16" spans="1:17" x14ac:dyDescent="0.25">
      <c r="A16" s="2" t="s">
        <v>193</v>
      </c>
      <c r="B16" s="2" t="s">
        <v>192</v>
      </c>
      <c r="C16" s="2" t="s">
        <v>191</v>
      </c>
      <c r="D16" s="2">
        <f t="shared" si="3"/>
        <v>13</v>
      </c>
      <c r="E16" s="1"/>
      <c r="F16" s="18">
        <f t="shared" si="2"/>
        <v>45858.109000000033</v>
      </c>
      <c r="G16" s="22">
        <v>1.25</v>
      </c>
      <c r="H16" s="22"/>
      <c r="I16" s="17">
        <f t="shared" si="0"/>
        <v>45858.161083333369</v>
      </c>
      <c r="K16" s="4">
        <v>40</v>
      </c>
      <c r="L16" s="24">
        <v>10</v>
      </c>
      <c r="M16" s="12">
        <f t="shared" si="1"/>
        <v>4</v>
      </c>
      <c r="N16" s="8"/>
      <c r="O16" s="7"/>
    </row>
    <row r="17" spans="1:15" x14ac:dyDescent="0.25">
      <c r="A17" s="2" t="s">
        <v>190</v>
      </c>
      <c r="B17" s="2" t="s">
        <v>189</v>
      </c>
      <c r="C17" s="2" t="s">
        <v>188</v>
      </c>
      <c r="D17" s="2">
        <f t="shared" si="3"/>
        <v>14</v>
      </c>
      <c r="E17" s="1"/>
      <c r="F17" s="18">
        <f t="shared" si="2"/>
        <v>45858.327750000033</v>
      </c>
      <c r="G17" s="22">
        <v>1.25</v>
      </c>
      <c r="H17" s="22"/>
      <c r="I17" s="17">
        <f t="shared" si="0"/>
        <v>45858.379833333369</v>
      </c>
      <c r="K17" s="4">
        <v>40</v>
      </c>
      <c r="L17" s="24">
        <v>10</v>
      </c>
      <c r="M17" s="12">
        <f t="shared" si="1"/>
        <v>4</v>
      </c>
      <c r="N17" s="8"/>
      <c r="O17" s="7"/>
    </row>
    <row r="18" spans="1:15" s="58" customFormat="1" x14ac:dyDescent="0.25">
      <c r="A18" s="58" t="s">
        <v>187</v>
      </c>
      <c r="B18" s="58" t="s">
        <v>186</v>
      </c>
      <c r="C18" s="58" t="s">
        <v>185</v>
      </c>
      <c r="D18" s="58">
        <f t="shared" si="3"/>
        <v>15</v>
      </c>
      <c r="F18" s="18">
        <f t="shared" si="2"/>
        <v>45858.546500000033</v>
      </c>
      <c r="G18" s="22">
        <v>1.25</v>
      </c>
      <c r="H18" s="59"/>
      <c r="I18" s="17">
        <f t="shared" si="0"/>
        <v>45858.598583333369</v>
      </c>
      <c r="K18" s="60">
        <v>40</v>
      </c>
      <c r="L18" s="24">
        <v>10</v>
      </c>
      <c r="M18" s="59">
        <f t="shared" si="1"/>
        <v>4</v>
      </c>
      <c r="N18" s="60"/>
      <c r="O18" s="59"/>
    </row>
    <row r="19" spans="1:15" x14ac:dyDescent="0.25">
      <c r="A19" s="2" t="s">
        <v>184</v>
      </c>
      <c r="B19" s="2" t="s">
        <v>183</v>
      </c>
      <c r="C19" s="2" t="s">
        <v>182</v>
      </c>
      <c r="D19" s="2">
        <f t="shared" si="3"/>
        <v>16</v>
      </c>
      <c r="E19" s="1"/>
      <c r="F19" s="18">
        <f t="shared" si="2"/>
        <v>45858.765250000033</v>
      </c>
      <c r="G19" s="22">
        <v>1.25</v>
      </c>
      <c r="H19" s="22"/>
      <c r="I19" s="17">
        <f t="shared" si="0"/>
        <v>45858.817333333369</v>
      </c>
      <c r="K19" s="4">
        <v>40</v>
      </c>
      <c r="L19" s="24">
        <v>10</v>
      </c>
      <c r="M19" s="12">
        <f t="shared" si="1"/>
        <v>4</v>
      </c>
      <c r="N19" s="8"/>
      <c r="O19" s="7"/>
    </row>
    <row r="20" spans="1:15" x14ac:dyDescent="0.25">
      <c r="A20" s="2" t="s">
        <v>181</v>
      </c>
      <c r="B20" s="2" t="s">
        <v>180</v>
      </c>
      <c r="C20" s="2" t="s">
        <v>179</v>
      </c>
      <c r="D20" s="2">
        <f t="shared" si="3"/>
        <v>17</v>
      </c>
      <c r="E20" s="1"/>
      <c r="F20" s="18">
        <f t="shared" si="2"/>
        <v>45858.984000000033</v>
      </c>
      <c r="G20" s="22">
        <v>1.25</v>
      </c>
      <c r="H20" s="22"/>
      <c r="I20" s="17">
        <f t="shared" si="0"/>
        <v>45859.036083333369</v>
      </c>
      <c r="K20" s="4">
        <v>40.4</v>
      </c>
      <c r="L20" s="24">
        <v>10</v>
      </c>
      <c r="M20" s="12">
        <f t="shared" si="1"/>
        <v>4.04</v>
      </c>
      <c r="N20" s="8"/>
      <c r="O20" s="7"/>
    </row>
    <row r="21" spans="1:15" x14ac:dyDescent="0.25">
      <c r="A21" s="2" t="s">
        <v>178</v>
      </c>
      <c r="B21" s="2" t="s">
        <v>177</v>
      </c>
      <c r="C21" s="2" t="s">
        <v>176</v>
      </c>
      <c r="D21" s="2">
        <f t="shared" si="3"/>
        <v>18</v>
      </c>
      <c r="E21" s="1"/>
      <c r="F21" s="18">
        <f t="shared" si="2"/>
        <v>45859.204416666704</v>
      </c>
      <c r="G21" s="22">
        <v>1.25</v>
      </c>
      <c r="H21" s="22">
        <v>0.25</v>
      </c>
      <c r="I21" s="17">
        <f t="shared" si="0"/>
        <v>45859.266916666704</v>
      </c>
      <c r="K21" s="4">
        <v>40</v>
      </c>
      <c r="L21" s="24">
        <v>10</v>
      </c>
      <c r="M21" s="12">
        <f t="shared" si="1"/>
        <v>4</v>
      </c>
      <c r="N21" s="8"/>
      <c r="O21" s="7"/>
    </row>
    <row r="22" spans="1:15" x14ac:dyDescent="0.25">
      <c r="A22" s="2" t="s">
        <v>175</v>
      </c>
      <c r="B22" s="2" t="s">
        <v>174</v>
      </c>
      <c r="C22" s="2" t="s">
        <v>173</v>
      </c>
      <c r="D22" s="2">
        <f t="shared" si="3"/>
        <v>19</v>
      </c>
      <c r="E22" s="1"/>
      <c r="F22" s="18">
        <f t="shared" si="2"/>
        <v>45859.433583333368</v>
      </c>
      <c r="G22" s="22">
        <v>1.25</v>
      </c>
      <c r="H22" s="22">
        <v>0.25</v>
      </c>
      <c r="I22" s="17">
        <f t="shared" si="0"/>
        <v>45859.496083333368</v>
      </c>
      <c r="K22" s="4">
        <v>40</v>
      </c>
      <c r="L22" s="24">
        <v>10</v>
      </c>
      <c r="M22" s="12">
        <f t="shared" si="1"/>
        <v>4</v>
      </c>
      <c r="N22" s="8"/>
      <c r="O22" s="7"/>
    </row>
    <row r="23" spans="1:15" x14ac:dyDescent="0.25">
      <c r="A23" s="2" t="s">
        <v>172</v>
      </c>
      <c r="B23" s="2" t="s">
        <v>171</v>
      </c>
      <c r="C23" s="2" t="s">
        <v>170</v>
      </c>
      <c r="D23" s="2">
        <f t="shared" si="3"/>
        <v>20</v>
      </c>
      <c r="E23" s="1"/>
      <c r="F23" s="18">
        <f t="shared" si="2"/>
        <v>45859.662750000032</v>
      </c>
      <c r="G23" s="22">
        <v>1.25</v>
      </c>
      <c r="H23" s="22">
        <v>0.25</v>
      </c>
      <c r="I23" s="17">
        <f t="shared" si="0"/>
        <v>45859.725250000032</v>
      </c>
      <c r="K23" s="4">
        <v>40</v>
      </c>
      <c r="L23" s="24">
        <v>10</v>
      </c>
      <c r="M23" s="12">
        <f t="shared" si="1"/>
        <v>4</v>
      </c>
      <c r="N23" s="8"/>
      <c r="O23" s="7"/>
    </row>
    <row r="24" spans="1:15" x14ac:dyDescent="0.25">
      <c r="A24" s="2" t="s">
        <v>169</v>
      </c>
      <c r="B24" s="2" t="s">
        <v>168</v>
      </c>
      <c r="C24" s="2" t="s">
        <v>167</v>
      </c>
      <c r="D24" s="2">
        <f t="shared" si="3"/>
        <v>21</v>
      </c>
      <c r="E24" s="1"/>
      <c r="F24" s="18">
        <f t="shared" si="2"/>
        <v>45859.891916666696</v>
      </c>
      <c r="G24" s="22">
        <v>1.25</v>
      </c>
      <c r="H24" s="22">
        <v>0.25</v>
      </c>
      <c r="I24" s="17">
        <f t="shared" si="0"/>
        <v>45859.954416666696</v>
      </c>
      <c r="K24" s="4">
        <v>40</v>
      </c>
      <c r="L24" s="24">
        <v>10</v>
      </c>
      <c r="M24" s="12">
        <f t="shared" si="1"/>
        <v>4</v>
      </c>
      <c r="N24" s="8"/>
      <c r="O24" s="7"/>
    </row>
    <row r="25" spans="1:15" x14ac:dyDescent="0.25">
      <c r="A25" s="2" t="s">
        <v>166</v>
      </c>
      <c r="B25" s="2" t="s">
        <v>165</v>
      </c>
      <c r="C25" s="2" t="s">
        <v>164</v>
      </c>
      <c r="D25" s="2">
        <f t="shared" si="3"/>
        <v>22</v>
      </c>
      <c r="E25" s="1" t="s">
        <v>157</v>
      </c>
      <c r="F25" s="18">
        <f t="shared" si="2"/>
        <v>45860.121083333361</v>
      </c>
      <c r="G25" s="22">
        <v>1.25</v>
      </c>
      <c r="H25" s="22">
        <v>0.25</v>
      </c>
      <c r="I25" s="17">
        <f t="shared" si="0"/>
        <v>45860.183583333361</v>
      </c>
      <c r="K25" s="4">
        <v>40</v>
      </c>
      <c r="L25" s="24">
        <v>10</v>
      </c>
      <c r="M25" s="12">
        <f t="shared" si="1"/>
        <v>4</v>
      </c>
      <c r="N25" s="8"/>
      <c r="O25" s="7"/>
    </row>
    <row r="26" spans="1:15" x14ac:dyDescent="0.25">
      <c r="A26" s="2" t="s">
        <v>163</v>
      </c>
      <c r="B26" s="2" t="s">
        <v>162</v>
      </c>
      <c r="C26" s="2" t="s">
        <v>161</v>
      </c>
      <c r="D26" s="2">
        <f t="shared" si="3"/>
        <v>23</v>
      </c>
      <c r="E26" s="1" t="s">
        <v>157</v>
      </c>
      <c r="F26" s="18">
        <f t="shared" si="2"/>
        <v>45860.350250000025</v>
      </c>
      <c r="G26" s="22">
        <v>1.25</v>
      </c>
      <c r="H26" s="22">
        <v>0.25</v>
      </c>
      <c r="I26" s="17">
        <f t="shared" si="0"/>
        <v>45860.412750000025</v>
      </c>
      <c r="K26" s="4">
        <v>40</v>
      </c>
      <c r="L26" s="24">
        <v>10</v>
      </c>
      <c r="M26" s="12">
        <f t="shared" si="1"/>
        <v>4</v>
      </c>
      <c r="N26" s="8"/>
      <c r="O26" s="7"/>
    </row>
    <row r="27" spans="1:15" x14ac:dyDescent="0.25">
      <c r="A27" s="2" t="s">
        <v>160</v>
      </c>
      <c r="B27" s="2" t="s">
        <v>159</v>
      </c>
      <c r="C27" s="2" t="s">
        <v>158</v>
      </c>
      <c r="D27" s="2">
        <f t="shared" si="3"/>
        <v>24</v>
      </c>
      <c r="E27" s="1" t="s">
        <v>157</v>
      </c>
      <c r="F27" s="18">
        <f t="shared" si="2"/>
        <v>45860.579416666689</v>
      </c>
      <c r="G27" s="22">
        <v>1.25</v>
      </c>
      <c r="H27" s="22">
        <v>0.25</v>
      </c>
      <c r="I27" s="17">
        <f t="shared" si="0"/>
        <v>45860.641916666689</v>
      </c>
      <c r="K27" s="4">
        <v>28</v>
      </c>
      <c r="L27" s="24">
        <v>10</v>
      </c>
      <c r="M27" s="12">
        <f t="shared" si="1"/>
        <v>2.8</v>
      </c>
      <c r="N27" s="8"/>
      <c r="O27" s="7"/>
    </row>
    <row r="28" spans="1:15" x14ac:dyDescent="0.25">
      <c r="A28" s="2" t="s">
        <v>156</v>
      </c>
      <c r="B28" s="2" t="s">
        <v>155</v>
      </c>
      <c r="C28" s="2" t="s">
        <v>154</v>
      </c>
      <c r="D28" s="2">
        <f t="shared" si="3"/>
        <v>25</v>
      </c>
      <c r="E28" s="1" t="s">
        <v>262</v>
      </c>
      <c r="F28" s="18">
        <f t="shared" si="2"/>
        <v>45860.758583333358</v>
      </c>
      <c r="G28" s="22">
        <v>1.25</v>
      </c>
      <c r="H28" s="22">
        <v>0.25</v>
      </c>
      <c r="I28" s="17">
        <f t="shared" si="0"/>
        <v>45860.821083333358</v>
      </c>
      <c r="K28" s="4">
        <v>32</v>
      </c>
      <c r="L28" s="24">
        <v>10</v>
      </c>
      <c r="M28" s="12">
        <f t="shared" si="1"/>
        <v>3.2</v>
      </c>
      <c r="N28" s="8"/>
      <c r="O28" s="7"/>
    </row>
    <row r="29" spans="1:15" x14ac:dyDescent="0.25">
      <c r="A29" s="2" t="s">
        <v>153</v>
      </c>
      <c r="B29" s="2" t="s">
        <v>152</v>
      </c>
      <c r="C29" s="2" t="s">
        <v>151</v>
      </c>
      <c r="D29" s="2">
        <f t="shared" si="3"/>
        <v>26</v>
      </c>
      <c r="E29" s="1" t="s">
        <v>150</v>
      </c>
      <c r="F29" s="18">
        <f t="shared" si="2"/>
        <v>45860.954416666689</v>
      </c>
      <c r="G29" s="22">
        <v>1.25</v>
      </c>
      <c r="H29" s="22">
        <v>0.25</v>
      </c>
      <c r="I29" s="17">
        <f t="shared" si="0"/>
        <v>45861.016916666689</v>
      </c>
      <c r="K29" s="4">
        <v>32</v>
      </c>
      <c r="L29" s="24">
        <v>10</v>
      </c>
      <c r="M29" s="12">
        <f t="shared" si="1"/>
        <v>3.2</v>
      </c>
      <c r="N29" s="8"/>
      <c r="O29" s="7"/>
    </row>
    <row r="30" spans="1:15" x14ac:dyDescent="0.25">
      <c r="A30" s="2" t="s">
        <v>149</v>
      </c>
      <c r="B30" s="2" t="s">
        <v>148</v>
      </c>
      <c r="C30" s="2" t="s">
        <v>147</v>
      </c>
      <c r="D30" s="2">
        <f t="shared" si="3"/>
        <v>27</v>
      </c>
      <c r="E30" s="1" t="s">
        <v>263</v>
      </c>
      <c r="F30" s="18">
        <f t="shared" si="2"/>
        <v>45861.150250000021</v>
      </c>
      <c r="G30" s="22">
        <v>1.25</v>
      </c>
      <c r="H30" s="22">
        <v>0.25</v>
      </c>
      <c r="I30" s="17">
        <f t="shared" si="0"/>
        <v>45861.212750000021</v>
      </c>
      <c r="K30" s="4">
        <v>8</v>
      </c>
      <c r="L30" s="24">
        <v>10</v>
      </c>
      <c r="M30" s="12">
        <f t="shared" si="1"/>
        <v>0.8</v>
      </c>
      <c r="N30" s="8"/>
      <c r="O30" s="7"/>
    </row>
    <row r="31" spans="1:15" x14ac:dyDescent="0.25">
      <c r="A31" s="2" t="s">
        <v>146</v>
      </c>
      <c r="B31" s="2" t="s">
        <v>145</v>
      </c>
      <c r="C31" s="2" t="s">
        <v>144</v>
      </c>
      <c r="D31" s="2">
        <f t="shared" si="3"/>
        <v>28</v>
      </c>
      <c r="E31" s="1"/>
      <c r="F31" s="18">
        <f t="shared" si="2"/>
        <v>45861.246083333353</v>
      </c>
      <c r="G31" s="22">
        <v>1.25</v>
      </c>
      <c r="H31" s="22">
        <v>0.25</v>
      </c>
      <c r="I31" s="17">
        <f t="shared" si="0"/>
        <v>45861.308583333353</v>
      </c>
      <c r="K31" s="4">
        <v>20</v>
      </c>
      <c r="L31" s="24">
        <v>10</v>
      </c>
      <c r="M31" s="12">
        <f t="shared" si="1"/>
        <v>2</v>
      </c>
      <c r="N31" s="8"/>
      <c r="O31" s="7"/>
    </row>
    <row r="32" spans="1:15" x14ac:dyDescent="0.25">
      <c r="A32" s="2" t="s">
        <v>143</v>
      </c>
      <c r="B32" s="2" t="s">
        <v>142</v>
      </c>
      <c r="C32" s="2" t="s">
        <v>141</v>
      </c>
      <c r="D32" s="2">
        <f t="shared" si="3"/>
        <v>29</v>
      </c>
      <c r="E32" s="1"/>
      <c r="F32" s="18">
        <f t="shared" si="2"/>
        <v>45861.391916666689</v>
      </c>
      <c r="G32" s="22">
        <v>1.25</v>
      </c>
      <c r="H32" s="22">
        <v>0.25</v>
      </c>
      <c r="I32" s="17">
        <f t="shared" si="0"/>
        <v>45861.454416666689</v>
      </c>
      <c r="K32" s="4">
        <v>8</v>
      </c>
      <c r="L32" s="24">
        <v>10</v>
      </c>
      <c r="M32" s="12">
        <f t="shared" si="1"/>
        <v>0.8</v>
      </c>
      <c r="N32" s="8"/>
      <c r="O32" s="7"/>
    </row>
    <row r="33" spans="1:15" x14ac:dyDescent="0.25">
      <c r="A33" s="2" t="s">
        <v>140</v>
      </c>
      <c r="B33" s="2" t="s">
        <v>139</v>
      </c>
      <c r="C33" s="2" t="s">
        <v>138</v>
      </c>
      <c r="D33" s="2">
        <f t="shared" si="3"/>
        <v>30</v>
      </c>
      <c r="F33" s="18">
        <f t="shared" si="2"/>
        <v>45861.487750000022</v>
      </c>
      <c r="G33" s="22">
        <v>1.25</v>
      </c>
      <c r="H33" s="22">
        <v>0.25</v>
      </c>
      <c r="I33" s="17">
        <f t="shared" si="0"/>
        <v>45861.550250000022</v>
      </c>
      <c r="K33" s="4">
        <v>1.2</v>
      </c>
      <c r="L33" s="24">
        <v>10</v>
      </c>
      <c r="M33" s="12">
        <f t="shared" si="1"/>
        <v>0.12</v>
      </c>
      <c r="N33" s="8"/>
      <c r="O33" s="7"/>
    </row>
    <row r="34" spans="1:15" s="67" customFormat="1" x14ac:dyDescent="0.25">
      <c r="A34" s="64" t="s">
        <v>137</v>
      </c>
      <c r="B34" s="64" t="s">
        <v>136</v>
      </c>
      <c r="C34" s="64" t="s">
        <v>135</v>
      </c>
      <c r="D34" s="64">
        <f t="shared" si="3"/>
        <v>31</v>
      </c>
      <c r="E34" s="64"/>
      <c r="F34" s="61">
        <f t="shared" si="2"/>
        <v>45861.555250000019</v>
      </c>
      <c r="G34" s="65">
        <v>0.75</v>
      </c>
      <c r="H34" s="66"/>
      <c r="I34" s="62">
        <f t="shared" si="0"/>
        <v>45861.586500000019</v>
      </c>
      <c r="K34" s="68">
        <v>20</v>
      </c>
      <c r="L34" s="63">
        <v>10</v>
      </c>
      <c r="M34" s="69">
        <f t="shared" si="1"/>
        <v>2</v>
      </c>
      <c r="N34" s="70"/>
      <c r="O34" s="71"/>
    </row>
    <row r="35" spans="1:15" x14ac:dyDescent="0.25">
      <c r="A35" s="2" t="s">
        <v>134</v>
      </c>
      <c r="B35" s="2" t="s">
        <v>133</v>
      </c>
      <c r="C35" s="2" t="s">
        <v>132</v>
      </c>
      <c r="D35" s="2">
        <f t="shared" si="3"/>
        <v>32</v>
      </c>
      <c r="F35" s="18">
        <f t="shared" si="2"/>
        <v>45861.669833333355</v>
      </c>
      <c r="G35" s="22">
        <v>0.75</v>
      </c>
      <c r="H35" s="28"/>
      <c r="I35" s="17">
        <f t="shared" si="0"/>
        <v>45861.701083333355</v>
      </c>
      <c r="K35" s="27">
        <v>36</v>
      </c>
      <c r="L35" s="24">
        <v>10</v>
      </c>
      <c r="M35" s="12">
        <f t="shared" si="1"/>
        <v>3.6</v>
      </c>
      <c r="N35" s="8"/>
      <c r="O35" s="56"/>
    </row>
    <row r="36" spans="1:15" x14ac:dyDescent="0.25">
      <c r="A36" s="2" t="s">
        <v>131</v>
      </c>
      <c r="B36" s="2" t="s">
        <v>130</v>
      </c>
      <c r="C36" s="2" t="s">
        <v>129</v>
      </c>
      <c r="D36" s="2">
        <f t="shared" si="3"/>
        <v>33</v>
      </c>
      <c r="F36" s="18">
        <f t="shared" si="2"/>
        <v>45861.851083333357</v>
      </c>
      <c r="G36" s="22">
        <v>0.75</v>
      </c>
      <c r="H36" s="28"/>
      <c r="I36" s="17">
        <f t="shared" si="0"/>
        <v>45861.882333333357</v>
      </c>
      <c r="K36" s="27">
        <v>2.2999999999999998</v>
      </c>
      <c r="L36" s="24">
        <v>10</v>
      </c>
      <c r="M36" s="12">
        <f t="shared" si="1"/>
        <v>0.22999999999999998</v>
      </c>
      <c r="N36" s="8"/>
      <c r="O36" s="56"/>
    </row>
    <row r="37" spans="1:15" ht="14.4" x14ac:dyDescent="0.3">
      <c r="A37" s="2" t="s">
        <v>128</v>
      </c>
      <c r="B37" s="2" t="s">
        <v>127</v>
      </c>
      <c r="C37" s="2" t="s">
        <v>126</v>
      </c>
      <c r="D37" s="2">
        <v>34</v>
      </c>
      <c r="F37" s="18">
        <f t="shared" si="2"/>
        <v>45861.891916666689</v>
      </c>
      <c r="G37" s="22">
        <v>1</v>
      </c>
      <c r="H37" s="22">
        <v>0.25</v>
      </c>
      <c r="I37" s="17">
        <f t="shared" si="0"/>
        <v>45861.944000000025</v>
      </c>
      <c r="K37" s="25">
        <v>18.899999999999999</v>
      </c>
      <c r="L37" s="24">
        <v>10</v>
      </c>
      <c r="M37" s="12">
        <f t="shared" si="1"/>
        <v>1.89</v>
      </c>
      <c r="N37" s="8"/>
      <c r="O37" s="7"/>
    </row>
    <row r="38" spans="1:15" ht="14.4" x14ac:dyDescent="0.3">
      <c r="A38" s="2" t="s">
        <v>125</v>
      </c>
      <c r="B38" s="2" t="s">
        <v>124</v>
      </c>
      <c r="C38" s="26" t="s">
        <v>123</v>
      </c>
      <c r="D38" s="2">
        <v>35</v>
      </c>
      <c r="F38" s="18">
        <f t="shared" si="2"/>
        <v>45862.022750000026</v>
      </c>
      <c r="G38" s="22">
        <v>0.75</v>
      </c>
      <c r="H38" s="22"/>
      <c r="I38" s="17">
        <f t="shared" si="0"/>
        <v>45862.054000000026</v>
      </c>
      <c r="K38" s="25">
        <v>15.7</v>
      </c>
      <c r="L38" s="24">
        <v>10</v>
      </c>
      <c r="M38" s="12">
        <f t="shared" si="1"/>
        <v>1.5699999999999998</v>
      </c>
      <c r="N38" s="8"/>
      <c r="O38" s="7"/>
    </row>
    <row r="39" spans="1:15" ht="14.4" x14ac:dyDescent="0.3">
      <c r="A39" s="2" t="s">
        <v>122</v>
      </c>
      <c r="B39" s="2" t="s">
        <v>121</v>
      </c>
      <c r="C39" s="2" t="s">
        <v>120</v>
      </c>
      <c r="D39" s="2">
        <v>36</v>
      </c>
      <c r="F39" s="18">
        <f t="shared" si="2"/>
        <v>45862.11941666669</v>
      </c>
      <c r="G39" s="22">
        <v>1.25</v>
      </c>
      <c r="H39" s="22">
        <v>0.25</v>
      </c>
      <c r="I39" s="17">
        <f t="shared" si="0"/>
        <v>45862.18191666669</v>
      </c>
      <c r="K39" s="25">
        <v>20</v>
      </c>
      <c r="L39" s="24">
        <v>10</v>
      </c>
      <c r="M39" s="12">
        <f t="shared" si="1"/>
        <v>2</v>
      </c>
      <c r="N39" s="8"/>
      <c r="O39" s="7"/>
    </row>
    <row r="40" spans="1:15" ht="14.4" x14ac:dyDescent="0.3">
      <c r="A40" s="2" t="s">
        <v>119</v>
      </c>
      <c r="B40" s="2" t="s">
        <v>118</v>
      </c>
      <c r="C40" s="2" t="s">
        <v>117</v>
      </c>
      <c r="D40" s="2">
        <v>37</v>
      </c>
      <c r="F40" s="18">
        <f t="shared" si="2"/>
        <v>45862.265250000026</v>
      </c>
      <c r="G40" s="22">
        <v>0.75</v>
      </c>
      <c r="H40" s="22">
        <v>0.25</v>
      </c>
      <c r="I40" s="17">
        <f t="shared" si="0"/>
        <v>45862.30691666669</v>
      </c>
      <c r="K40" s="25">
        <v>20</v>
      </c>
      <c r="L40" s="24">
        <v>10</v>
      </c>
      <c r="M40" s="12">
        <f t="shared" si="1"/>
        <v>2</v>
      </c>
      <c r="N40" s="8"/>
      <c r="O40" s="7"/>
    </row>
    <row r="41" spans="1:15" ht="14.4" x14ac:dyDescent="0.3">
      <c r="A41" s="2" t="s">
        <v>116</v>
      </c>
      <c r="B41" s="2" t="s">
        <v>115</v>
      </c>
      <c r="C41" s="2" t="s">
        <v>114</v>
      </c>
      <c r="D41" s="2">
        <v>38</v>
      </c>
      <c r="E41" t="s">
        <v>257</v>
      </c>
      <c r="F41" s="18">
        <f t="shared" si="2"/>
        <v>45862.390250000026</v>
      </c>
      <c r="G41" s="22">
        <v>1.25</v>
      </c>
      <c r="H41" s="22">
        <v>0.25</v>
      </c>
      <c r="I41" s="17">
        <f t="shared" si="0"/>
        <v>45862.452750000026</v>
      </c>
      <c r="K41" s="25">
        <v>20</v>
      </c>
      <c r="L41" s="24">
        <v>10</v>
      </c>
      <c r="M41" s="12">
        <f t="shared" si="1"/>
        <v>2</v>
      </c>
      <c r="N41" s="8"/>
      <c r="O41" s="7"/>
    </row>
    <row r="42" spans="1:15" ht="14.4" x14ac:dyDescent="0.3">
      <c r="A42" s="2" t="s">
        <v>113</v>
      </c>
      <c r="B42" s="2" t="s">
        <v>112</v>
      </c>
      <c r="C42" s="2" t="s">
        <v>111</v>
      </c>
      <c r="D42" s="2">
        <v>39</v>
      </c>
      <c r="E42" t="s">
        <v>258</v>
      </c>
      <c r="F42" s="18">
        <f t="shared" si="2"/>
        <v>45862.536083333362</v>
      </c>
      <c r="G42" s="22">
        <v>1.25</v>
      </c>
      <c r="H42" s="22">
        <v>0.25</v>
      </c>
      <c r="I42" s="17">
        <f t="shared" si="0"/>
        <v>45862.598583333362</v>
      </c>
      <c r="K42" s="25">
        <v>20</v>
      </c>
      <c r="L42" s="24">
        <v>10</v>
      </c>
      <c r="M42" s="12">
        <f t="shared" si="1"/>
        <v>2</v>
      </c>
      <c r="N42" s="8"/>
      <c r="O42" s="7"/>
    </row>
    <row r="43" spans="1:15" ht="14.4" x14ac:dyDescent="0.3">
      <c r="A43" s="2" t="s">
        <v>110</v>
      </c>
      <c r="B43" s="2" t="s">
        <v>109</v>
      </c>
      <c r="C43" s="2" t="s">
        <v>108</v>
      </c>
      <c r="D43" s="2">
        <v>40</v>
      </c>
      <c r="E43" t="s">
        <v>258</v>
      </c>
      <c r="F43" s="18">
        <f t="shared" si="2"/>
        <v>45862.681916666697</v>
      </c>
      <c r="G43" s="22">
        <v>1</v>
      </c>
      <c r="H43" s="22">
        <v>0.25</v>
      </c>
      <c r="I43" s="17">
        <f t="shared" si="0"/>
        <v>45862.734000000033</v>
      </c>
      <c r="K43" s="25">
        <v>20</v>
      </c>
      <c r="L43" s="24">
        <v>10</v>
      </c>
      <c r="M43" s="12">
        <f t="shared" si="1"/>
        <v>2</v>
      </c>
      <c r="N43" s="8"/>
      <c r="O43" s="7"/>
    </row>
    <row r="44" spans="1:15" ht="14.4" x14ac:dyDescent="0.3">
      <c r="A44" s="2" t="s">
        <v>107</v>
      </c>
      <c r="B44" s="2" t="s">
        <v>106</v>
      </c>
      <c r="C44" s="2" t="s">
        <v>105</v>
      </c>
      <c r="D44" s="2">
        <v>41</v>
      </c>
      <c r="E44" t="s">
        <v>259</v>
      </c>
      <c r="F44" s="18">
        <f t="shared" si="2"/>
        <v>45862.817333333369</v>
      </c>
      <c r="G44" s="22">
        <v>1.25</v>
      </c>
      <c r="H44" s="22">
        <v>0.25</v>
      </c>
      <c r="I44" s="17">
        <f t="shared" si="0"/>
        <v>45862.879833333369</v>
      </c>
      <c r="K44" s="25">
        <v>40</v>
      </c>
      <c r="L44" s="24">
        <v>10</v>
      </c>
      <c r="M44" s="12">
        <f t="shared" si="1"/>
        <v>4</v>
      </c>
      <c r="N44" s="8"/>
      <c r="O44" s="7"/>
    </row>
    <row r="45" spans="1:15" ht="14.4" x14ac:dyDescent="0.3">
      <c r="A45" s="2" t="s">
        <v>104</v>
      </c>
      <c r="B45" s="2" t="s">
        <v>103</v>
      </c>
      <c r="C45" s="2" t="s">
        <v>102</v>
      </c>
      <c r="D45" s="2">
        <v>42</v>
      </c>
      <c r="E45" t="s">
        <v>260</v>
      </c>
      <c r="F45" s="18">
        <f t="shared" si="2"/>
        <v>45863.046500000033</v>
      </c>
      <c r="G45" s="22">
        <v>1.25</v>
      </c>
      <c r="H45" s="22">
        <v>0.25</v>
      </c>
      <c r="I45" s="17">
        <f t="shared" si="0"/>
        <v>45863.109000000033</v>
      </c>
      <c r="K45" s="25">
        <v>40</v>
      </c>
      <c r="L45" s="24">
        <v>10</v>
      </c>
      <c r="M45" s="12">
        <f t="shared" si="1"/>
        <v>4</v>
      </c>
      <c r="N45" s="8"/>
      <c r="O45" s="7"/>
    </row>
    <row r="46" spans="1:15" ht="14.4" x14ac:dyDescent="0.3">
      <c r="A46" s="2" t="s">
        <v>101</v>
      </c>
      <c r="B46" s="2" t="s">
        <v>100</v>
      </c>
      <c r="C46" s="2" t="s">
        <v>99</v>
      </c>
      <c r="D46" s="2">
        <v>43</v>
      </c>
      <c r="E46" t="s">
        <v>261</v>
      </c>
      <c r="F46" s="18">
        <f t="shared" si="2"/>
        <v>45863.275666666697</v>
      </c>
      <c r="G46" s="22">
        <v>1.25</v>
      </c>
      <c r="H46" s="22"/>
      <c r="I46" s="17">
        <f t="shared" si="0"/>
        <v>45863.327750000033</v>
      </c>
      <c r="K46" s="25">
        <v>40</v>
      </c>
      <c r="L46" s="24">
        <v>10</v>
      </c>
      <c r="M46" s="12">
        <f t="shared" si="1"/>
        <v>4</v>
      </c>
      <c r="N46" s="8"/>
      <c r="O46" s="7"/>
    </row>
    <row r="47" spans="1:15" ht="14.4" x14ac:dyDescent="0.3">
      <c r="A47" s="2" t="s">
        <v>98</v>
      </c>
      <c r="B47" s="2" t="s">
        <v>97</v>
      </c>
      <c r="C47" s="2" t="s">
        <v>96</v>
      </c>
      <c r="D47" s="2">
        <v>44</v>
      </c>
      <c r="F47" s="18">
        <f t="shared" si="2"/>
        <v>45863.494416666697</v>
      </c>
      <c r="G47" s="22">
        <v>1.25</v>
      </c>
      <c r="H47" s="22"/>
      <c r="I47" s="17">
        <f t="shared" si="0"/>
        <v>45863.546500000033</v>
      </c>
      <c r="K47" s="25">
        <v>40</v>
      </c>
      <c r="L47" s="24">
        <v>10</v>
      </c>
      <c r="M47" s="12">
        <f t="shared" si="1"/>
        <v>4</v>
      </c>
      <c r="N47" s="8"/>
      <c r="O47" s="7"/>
    </row>
    <row r="48" spans="1:15" ht="14.4" x14ac:dyDescent="0.3">
      <c r="A48" s="2" t="s">
        <v>95</v>
      </c>
      <c r="B48" s="2" t="s">
        <v>94</v>
      </c>
      <c r="C48" s="2" t="s">
        <v>93</v>
      </c>
      <c r="D48" s="2">
        <v>45</v>
      </c>
      <c r="F48" s="18">
        <f t="shared" si="2"/>
        <v>45863.713166666697</v>
      </c>
      <c r="G48" s="22">
        <v>1.25</v>
      </c>
      <c r="H48" s="22"/>
      <c r="I48" s="17">
        <f t="shared" si="0"/>
        <v>45863.765250000033</v>
      </c>
      <c r="K48" s="25">
        <v>40</v>
      </c>
      <c r="L48" s="24">
        <v>10</v>
      </c>
      <c r="M48" s="12">
        <f t="shared" si="1"/>
        <v>4</v>
      </c>
      <c r="N48" s="8"/>
      <c r="O48" s="7"/>
    </row>
    <row r="49" spans="1:15" ht="14.4" x14ac:dyDescent="0.3">
      <c r="A49" s="2" t="s">
        <v>92</v>
      </c>
      <c r="B49" s="2" t="s">
        <v>91</v>
      </c>
      <c r="C49" s="2" t="s">
        <v>90</v>
      </c>
      <c r="D49" s="2">
        <v>46</v>
      </c>
      <c r="F49" s="18">
        <f t="shared" si="2"/>
        <v>45863.931916666697</v>
      </c>
      <c r="G49" s="22">
        <v>1.25</v>
      </c>
      <c r="H49" s="22"/>
      <c r="I49" s="17">
        <f t="shared" si="0"/>
        <v>45863.984000000033</v>
      </c>
      <c r="K49" s="25">
        <v>41.5</v>
      </c>
      <c r="L49" s="24">
        <v>10</v>
      </c>
      <c r="M49" s="12">
        <f t="shared" si="1"/>
        <v>4.1500000000000004</v>
      </c>
      <c r="N49" s="8"/>
      <c r="O49" s="7"/>
    </row>
    <row r="50" spans="1:15" ht="14.4" x14ac:dyDescent="0.3">
      <c r="A50" s="2" t="s">
        <v>89</v>
      </c>
      <c r="B50" s="2" t="s">
        <v>88</v>
      </c>
      <c r="C50" s="2" t="s">
        <v>87</v>
      </c>
      <c r="D50" s="2">
        <v>47</v>
      </c>
      <c r="F50" s="18">
        <f t="shared" si="2"/>
        <v>45864.156916666703</v>
      </c>
      <c r="G50" s="22">
        <v>1.25</v>
      </c>
      <c r="H50" s="22"/>
      <c r="I50" s="17">
        <f t="shared" si="0"/>
        <v>45864.209000000039</v>
      </c>
      <c r="K50" s="25">
        <v>40</v>
      </c>
      <c r="L50" s="24">
        <v>10</v>
      </c>
      <c r="M50" s="12">
        <f t="shared" si="1"/>
        <v>4</v>
      </c>
      <c r="N50" s="8"/>
      <c r="O50" s="7"/>
    </row>
    <row r="51" spans="1:15" ht="14.4" x14ac:dyDescent="0.3">
      <c r="A51" s="2" t="s">
        <v>86</v>
      </c>
      <c r="B51" s="2" t="s">
        <v>85</v>
      </c>
      <c r="C51" s="2" t="s">
        <v>84</v>
      </c>
      <c r="D51" s="2">
        <v>48</v>
      </c>
      <c r="F51" s="18">
        <f t="shared" si="2"/>
        <v>45864.375666666703</v>
      </c>
      <c r="G51" s="22">
        <v>1.25</v>
      </c>
      <c r="H51" s="22"/>
      <c r="I51" s="17">
        <f t="shared" si="0"/>
        <v>45864.427750000039</v>
      </c>
      <c r="K51" s="25">
        <v>40</v>
      </c>
      <c r="L51" s="24">
        <v>10</v>
      </c>
      <c r="M51" s="12">
        <f t="shared" si="1"/>
        <v>4</v>
      </c>
      <c r="N51" s="8"/>
      <c r="O51" s="7"/>
    </row>
    <row r="52" spans="1:15" ht="14.4" x14ac:dyDescent="0.3">
      <c r="A52" s="2" t="s">
        <v>83</v>
      </c>
      <c r="B52" s="2" t="s">
        <v>82</v>
      </c>
      <c r="C52" s="2" t="s">
        <v>81</v>
      </c>
      <c r="D52" s="2">
        <v>49</v>
      </c>
      <c r="F52" s="18">
        <f t="shared" si="2"/>
        <v>45864.594416666703</v>
      </c>
      <c r="G52" s="22">
        <v>1.25</v>
      </c>
      <c r="H52" s="22"/>
      <c r="I52" s="17">
        <f t="shared" si="0"/>
        <v>45864.646500000039</v>
      </c>
      <c r="K52" s="25">
        <v>40</v>
      </c>
      <c r="L52" s="24">
        <v>10</v>
      </c>
      <c r="M52" s="12">
        <f t="shared" si="1"/>
        <v>4</v>
      </c>
      <c r="N52" s="8"/>
      <c r="O52" s="7"/>
    </row>
    <row r="53" spans="1:15" ht="14.4" x14ac:dyDescent="0.3">
      <c r="A53" s="2" t="s">
        <v>80</v>
      </c>
      <c r="B53" s="2" t="s">
        <v>79</v>
      </c>
      <c r="C53" s="2" t="s">
        <v>78</v>
      </c>
      <c r="D53" s="2">
        <v>50</v>
      </c>
      <c r="E53" t="s">
        <v>246</v>
      </c>
      <c r="F53" s="18">
        <f t="shared" si="2"/>
        <v>45864.813166666703</v>
      </c>
      <c r="G53" s="22">
        <v>1.25</v>
      </c>
      <c r="H53" s="22"/>
      <c r="I53" s="17">
        <f t="shared" si="0"/>
        <v>45864.865250000039</v>
      </c>
      <c r="K53" s="25">
        <v>40</v>
      </c>
      <c r="L53" s="24">
        <v>10</v>
      </c>
      <c r="M53" s="12">
        <f t="shared" si="1"/>
        <v>4</v>
      </c>
      <c r="N53" s="8"/>
      <c r="O53" s="7"/>
    </row>
    <row r="54" spans="1:15" ht="14.4" x14ac:dyDescent="0.3">
      <c r="A54" s="2" t="s">
        <v>77</v>
      </c>
      <c r="B54" s="2" t="s">
        <v>76</v>
      </c>
      <c r="C54" s="2" t="s">
        <v>75</v>
      </c>
      <c r="D54" s="2">
        <v>51</v>
      </c>
      <c r="E54" t="s">
        <v>247</v>
      </c>
      <c r="F54" s="18">
        <f t="shared" si="2"/>
        <v>45865.031916666703</v>
      </c>
      <c r="G54" s="22">
        <v>1.25</v>
      </c>
      <c r="H54" s="22">
        <v>0.25</v>
      </c>
      <c r="I54" s="17">
        <f t="shared" si="0"/>
        <v>45865.094416666703</v>
      </c>
      <c r="K54" s="25">
        <v>40</v>
      </c>
      <c r="L54" s="24">
        <v>10</v>
      </c>
      <c r="M54" s="12">
        <f t="shared" si="1"/>
        <v>4</v>
      </c>
      <c r="N54" s="8"/>
      <c r="O54" s="7"/>
    </row>
    <row r="55" spans="1:15" ht="14.4" x14ac:dyDescent="0.3">
      <c r="A55" s="2" t="s">
        <v>74</v>
      </c>
      <c r="B55" s="2" t="s">
        <v>73</v>
      </c>
      <c r="C55" s="2" t="s">
        <v>72</v>
      </c>
      <c r="D55" s="2">
        <v>52</v>
      </c>
      <c r="E55" t="s">
        <v>248</v>
      </c>
      <c r="F55" s="18">
        <f t="shared" si="2"/>
        <v>45865.261083333367</v>
      </c>
      <c r="G55" s="22">
        <v>1.25</v>
      </c>
      <c r="H55" s="22">
        <v>0.25</v>
      </c>
      <c r="I55" s="17">
        <f t="shared" si="0"/>
        <v>45865.323583333367</v>
      </c>
      <c r="K55" s="25">
        <v>20</v>
      </c>
      <c r="L55" s="24">
        <v>10</v>
      </c>
      <c r="M55" s="12">
        <f t="shared" si="1"/>
        <v>2</v>
      </c>
      <c r="N55" s="8"/>
      <c r="O55" s="7"/>
    </row>
    <row r="56" spans="1:15" ht="14.4" x14ac:dyDescent="0.3">
      <c r="A56" s="2" t="s">
        <v>71</v>
      </c>
      <c r="B56" s="2" t="s">
        <v>70</v>
      </c>
      <c r="C56" s="2" t="s">
        <v>69</v>
      </c>
      <c r="D56" s="2">
        <v>53</v>
      </c>
      <c r="E56" t="s">
        <v>249</v>
      </c>
      <c r="F56" s="18">
        <f t="shared" si="2"/>
        <v>45865.406916666703</v>
      </c>
      <c r="G56" s="22">
        <v>1.25</v>
      </c>
      <c r="H56" s="22">
        <v>0.25</v>
      </c>
      <c r="I56" s="17">
        <f t="shared" si="0"/>
        <v>45865.469416666703</v>
      </c>
      <c r="K56" s="25">
        <v>16</v>
      </c>
      <c r="L56" s="24">
        <v>10</v>
      </c>
      <c r="M56" s="12">
        <f t="shared" si="1"/>
        <v>1.6</v>
      </c>
      <c r="N56" s="8"/>
      <c r="O56" s="7"/>
    </row>
    <row r="57" spans="1:15" ht="14.4" x14ac:dyDescent="0.3">
      <c r="A57" s="2" t="s">
        <v>68</v>
      </c>
      <c r="B57" s="2" t="s">
        <v>67</v>
      </c>
      <c r="C57" s="2" t="s">
        <v>66</v>
      </c>
      <c r="D57" s="2">
        <v>54</v>
      </c>
      <c r="E57" t="s">
        <v>250</v>
      </c>
      <c r="F57" s="18">
        <f t="shared" si="2"/>
        <v>45865.536083333369</v>
      </c>
      <c r="G57" s="22">
        <v>1.25</v>
      </c>
      <c r="H57" s="22">
        <v>0.25</v>
      </c>
      <c r="I57" s="17">
        <f t="shared" si="0"/>
        <v>45865.598583333369</v>
      </c>
      <c r="K57" s="25">
        <v>42.5</v>
      </c>
      <c r="L57" s="24">
        <v>10</v>
      </c>
      <c r="M57" s="12">
        <f t="shared" si="1"/>
        <v>4.25</v>
      </c>
      <c r="N57" s="8"/>
      <c r="O57" s="7"/>
    </row>
    <row r="58" spans="1:15" ht="14.4" x14ac:dyDescent="0.3">
      <c r="A58" s="2" t="s">
        <v>65</v>
      </c>
      <c r="B58" s="2" t="s">
        <v>64</v>
      </c>
      <c r="C58" s="2" t="s">
        <v>63</v>
      </c>
      <c r="D58" s="2">
        <v>55</v>
      </c>
      <c r="E58" t="s">
        <v>251</v>
      </c>
      <c r="F58" s="18">
        <f t="shared" si="2"/>
        <v>45865.775666666705</v>
      </c>
      <c r="G58" s="22">
        <v>1.25</v>
      </c>
      <c r="H58" s="22">
        <v>0.25</v>
      </c>
      <c r="I58" s="17">
        <f t="shared" si="0"/>
        <v>45865.838166666705</v>
      </c>
      <c r="K58" s="25">
        <v>20</v>
      </c>
      <c r="L58" s="24">
        <v>10</v>
      </c>
      <c r="M58" s="12">
        <f t="shared" si="1"/>
        <v>2</v>
      </c>
      <c r="N58" s="8"/>
      <c r="O58" s="7"/>
    </row>
    <row r="59" spans="1:15" ht="14.4" x14ac:dyDescent="0.3">
      <c r="A59" s="2" t="s">
        <v>62</v>
      </c>
      <c r="B59" s="2" t="s">
        <v>61</v>
      </c>
      <c r="C59" s="2" t="s">
        <v>60</v>
      </c>
      <c r="D59" s="2">
        <v>56</v>
      </c>
      <c r="E59" t="s">
        <v>252</v>
      </c>
      <c r="F59" s="18">
        <f t="shared" si="2"/>
        <v>45865.92150000004</v>
      </c>
      <c r="G59" s="22">
        <v>1.25</v>
      </c>
      <c r="H59" s="22">
        <v>0.25</v>
      </c>
      <c r="I59" s="17">
        <f t="shared" si="0"/>
        <v>45865.98400000004</v>
      </c>
      <c r="K59" s="25">
        <v>40</v>
      </c>
      <c r="L59" s="24">
        <v>10</v>
      </c>
      <c r="M59" s="12">
        <f t="shared" si="1"/>
        <v>4</v>
      </c>
      <c r="N59" s="8"/>
      <c r="O59" s="7"/>
    </row>
    <row r="60" spans="1:15" ht="14.4" x14ac:dyDescent="0.3">
      <c r="A60" s="2" t="s">
        <v>59</v>
      </c>
      <c r="B60" s="2" t="s">
        <v>58</v>
      </c>
      <c r="C60" s="2" t="s">
        <v>57</v>
      </c>
      <c r="D60" s="2">
        <v>57</v>
      </c>
      <c r="E60" t="s">
        <v>253</v>
      </c>
      <c r="F60" s="18">
        <f t="shared" si="2"/>
        <v>45866.150666666705</v>
      </c>
      <c r="G60" s="22">
        <v>1.25</v>
      </c>
      <c r="H60" s="22">
        <v>0.25</v>
      </c>
      <c r="I60" s="17">
        <f t="shared" si="0"/>
        <v>45866.213166666705</v>
      </c>
      <c r="K60" s="25">
        <v>40</v>
      </c>
      <c r="L60" s="24">
        <v>10</v>
      </c>
      <c r="M60" s="12">
        <f t="shared" si="1"/>
        <v>4</v>
      </c>
      <c r="N60" s="8"/>
      <c r="O60" s="7"/>
    </row>
    <row r="61" spans="1:15" ht="14.4" x14ac:dyDescent="0.3">
      <c r="A61" s="2" t="s">
        <v>56</v>
      </c>
      <c r="B61" s="2" t="s">
        <v>55</v>
      </c>
      <c r="C61" s="2" t="s">
        <v>54</v>
      </c>
      <c r="D61" s="2">
        <v>58</v>
      </c>
      <c r="E61" t="s">
        <v>253</v>
      </c>
      <c r="F61" s="18">
        <f t="shared" si="2"/>
        <v>45866.379833333369</v>
      </c>
      <c r="G61" s="22">
        <v>1.25</v>
      </c>
      <c r="H61" s="22">
        <v>0.25</v>
      </c>
      <c r="I61" s="17">
        <f t="shared" si="0"/>
        <v>45866.442333333369</v>
      </c>
      <c r="K61" s="25">
        <v>40</v>
      </c>
      <c r="L61" s="24">
        <v>10</v>
      </c>
      <c r="M61" s="12">
        <f t="shared" si="1"/>
        <v>4</v>
      </c>
      <c r="N61" s="8"/>
      <c r="O61" s="7"/>
    </row>
    <row r="62" spans="1:15" ht="14.4" x14ac:dyDescent="0.3">
      <c r="A62" s="2" t="s">
        <v>53</v>
      </c>
      <c r="B62" s="2" t="s">
        <v>52</v>
      </c>
      <c r="C62" s="2" t="s">
        <v>51</v>
      </c>
      <c r="D62" s="2">
        <v>59</v>
      </c>
      <c r="F62" s="18">
        <f t="shared" si="2"/>
        <v>45866.609000000033</v>
      </c>
      <c r="G62" s="22">
        <v>1.25</v>
      </c>
      <c r="H62" s="22">
        <v>0.25</v>
      </c>
      <c r="I62" s="17">
        <f t="shared" si="0"/>
        <v>45866.671500000033</v>
      </c>
      <c r="K62" s="25">
        <v>40</v>
      </c>
      <c r="L62" s="24">
        <v>10</v>
      </c>
      <c r="M62" s="12">
        <f t="shared" si="1"/>
        <v>4</v>
      </c>
      <c r="N62" s="8"/>
      <c r="O62" s="7"/>
    </row>
    <row r="63" spans="1:15" ht="14.4" x14ac:dyDescent="0.3">
      <c r="A63" s="2" t="s">
        <v>50</v>
      </c>
      <c r="B63" s="2" t="s">
        <v>49</v>
      </c>
      <c r="C63" s="2" t="s">
        <v>48</v>
      </c>
      <c r="D63" s="2">
        <v>60</v>
      </c>
      <c r="F63" s="18">
        <f t="shared" si="2"/>
        <v>45866.838166666697</v>
      </c>
      <c r="G63" s="22">
        <v>1.25</v>
      </c>
      <c r="H63" s="22">
        <v>0.25</v>
      </c>
      <c r="I63" s="17">
        <f t="shared" si="0"/>
        <v>45866.900666666697</v>
      </c>
      <c r="K63" s="25">
        <v>40</v>
      </c>
      <c r="L63" s="24">
        <v>10</v>
      </c>
      <c r="M63" s="12">
        <f t="shared" si="1"/>
        <v>4</v>
      </c>
      <c r="N63" s="8"/>
      <c r="O63" s="7"/>
    </row>
    <row r="64" spans="1:15" ht="14.4" x14ac:dyDescent="0.3">
      <c r="A64" s="2" t="s">
        <v>47</v>
      </c>
      <c r="B64" s="2" t="s">
        <v>46</v>
      </c>
      <c r="C64" s="2" t="s">
        <v>45</v>
      </c>
      <c r="D64" s="2">
        <v>61</v>
      </c>
      <c r="F64" s="18">
        <f t="shared" si="2"/>
        <v>45867.067333333362</v>
      </c>
      <c r="G64" s="22">
        <v>1.25</v>
      </c>
      <c r="H64" s="22"/>
      <c r="I64" s="17">
        <f t="shared" si="0"/>
        <v>45867.119416666697</v>
      </c>
      <c r="K64" s="25">
        <v>40</v>
      </c>
      <c r="L64" s="24">
        <v>10</v>
      </c>
      <c r="M64" s="12">
        <f t="shared" si="1"/>
        <v>4</v>
      </c>
      <c r="N64" s="8"/>
      <c r="O64" s="7"/>
    </row>
    <row r="65" spans="1:16" ht="14.4" x14ac:dyDescent="0.3">
      <c r="A65" s="2" t="s">
        <v>44</v>
      </c>
      <c r="B65" s="2" t="s">
        <v>43</v>
      </c>
      <c r="C65" s="2" t="s">
        <v>42</v>
      </c>
      <c r="D65" s="2">
        <v>62</v>
      </c>
      <c r="F65" s="18">
        <f t="shared" si="2"/>
        <v>45867.286083333362</v>
      </c>
      <c r="G65" s="22">
        <v>1.25</v>
      </c>
      <c r="H65" s="22"/>
      <c r="I65" s="17">
        <f t="shared" si="0"/>
        <v>45867.338166666697</v>
      </c>
      <c r="K65" s="25">
        <v>40</v>
      </c>
      <c r="L65" s="24">
        <v>10</v>
      </c>
      <c r="M65" s="12">
        <f t="shared" si="1"/>
        <v>4</v>
      </c>
      <c r="N65" s="8"/>
      <c r="O65" s="7"/>
    </row>
    <row r="66" spans="1:16" ht="14.4" x14ac:dyDescent="0.3">
      <c r="A66" s="2" t="s">
        <v>41</v>
      </c>
      <c r="B66" s="2" t="s">
        <v>40</v>
      </c>
      <c r="C66" s="2" t="s">
        <v>39</v>
      </c>
      <c r="D66" s="2">
        <v>63</v>
      </c>
      <c r="F66" s="18">
        <f t="shared" si="2"/>
        <v>45867.504833333362</v>
      </c>
      <c r="G66" s="22">
        <v>1.25</v>
      </c>
      <c r="H66" s="22"/>
      <c r="I66" s="17">
        <f t="shared" si="0"/>
        <v>45867.556916666697</v>
      </c>
      <c r="K66" s="25">
        <v>40</v>
      </c>
      <c r="L66" s="24">
        <v>10</v>
      </c>
      <c r="M66" s="12">
        <f t="shared" si="1"/>
        <v>4</v>
      </c>
      <c r="N66" s="8"/>
      <c r="O66" s="7"/>
    </row>
    <row r="67" spans="1:16" ht="14.4" x14ac:dyDescent="0.3">
      <c r="A67" s="2" t="s">
        <v>38</v>
      </c>
      <c r="B67" s="2" t="s">
        <v>37</v>
      </c>
      <c r="C67" s="2" t="s">
        <v>36</v>
      </c>
      <c r="D67" s="2">
        <v>64</v>
      </c>
      <c r="E67" t="s">
        <v>254</v>
      </c>
      <c r="F67" s="18">
        <f t="shared" si="2"/>
        <v>45867.723583333362</v>
      </c>
      <c r="G67" s="22">
        <v>1.25</v>
      </c>
      <c r="H67" s="22"/>
      <c r="I67" s="17">
        <f t="shared" ref="I67:I111" si="4">F67+(H67+G67)/24</f>
        <v>45867.775666666697</v>
      </c>
      <c r="K67" s="25">
        <v>40</v>
      </c>
      <c r="L67" s="24">
        <v>10</v>
      </c>
      <c r="M67" s="12">
        <f t="shared" ref="M67:M79" si="5">K67/L67</f>
        <v>4</v>
      </c>
      <c r="N67" s="8"/>
      <c r="O67" s="7"/>
      <c r="P67" s="8"/>
    </row>
    <row r="68" spans="1:16" ht="14.4" x14ac:dyDescent="0.3">
      <c r="A68" s="2" t="s">
        <v>35</v>
      </c>
      <c r="B68" s="2" t="s">
        <v>34</v>
      </c>
      <c r="C68" s="2" t="s">
        <v>33</v>
      </c>
      <c r="D68" s="2">
        <v>65</v>
      </c>
      <c r="E68" t="s">
        <v>255</v>
      </c>
      <c r="F68" s="18">
        <f t="shared" ref="F68:F80" si="6">(IF(J67&gt;0,J67,I67)+M67/24)</f>
        <v>45867.942333333362</v>
      </c>
      <c r="G68" s="22">
        <v>1.25</v>
      </c>
      <c r="H68" s="22"/>
      <c r="I68" s="17">
        <f t="shared" si="4"/>
        <v>45867.994416666697</v>
      </c>
      <c r="K68" s="25">
        <v>20</v>
      </c>
      <c r="L68" s="24">
        <v>10</v>
      </c>
      <c r="M68" s="12">
        <f t="shared" si="5"/>
        <v>2</v>
      </c>
      <c r="N68" s="8"/>
      <c r="O68" s="7"/>
      <c r="P68" s="8"/>
    </row>
    <row r="69" spans="1:16" ht="14.4" x14ac:dyDescent="0.3">
      <c r="A69" s="2" t="s">
        <v>32</v>
      </c>
      <c r="B69" s="2" t="s">
        <v>31</v>
      </c>
      <c r="C69" s="2" t="s">
        <v>30</v>
      </c>
      <c r="D69" s="2">
        <v>66</v>
      </c>
      <c r="E69" t="s">
        <v>256</v>
      </c>
      <c r="F69" s="18">
        <f t="shared" si="6"/>
        <v>45868.077750000033</v>
      </c>
      <c r="G69" s="22">
        <v>1.25</v>
      </c>
      <c r="H69" s="22"/>
      <c r="I69" s="17">
        <f t="shared" si="4"/>
        <v>45868.129833333369</v>
      </c>
      <c r="K69" s="25">
        <v>16</v>
      </c>
      <c r="L69" s="24">
        <v>10</v>
      </c>
      <c r="M69" s="12">
        <f t="shared" si="5"/>
        <v>1.6</v>
      </c>
      <c r="N69" s="8"/>
      <c r="O69" s="7"/>
      <c r="P69" s="8"/>
    </row>
    <row r="70" spans="1:16" ht="14.4" x14ac:dyDescent="0.3">
      <c r="A70" s="2" t="s">
        <v>29</v>
      </c>
      <c r="B70" s="2" t="s">
        <v>28</v>
      </c>
      <c r="C70" s="2" t="s">
        <v>27</v>
      </c>
      <c r="D70" s="2">
        <v>67</v>
      </c>
      <c r="F70" s="18">
        <f t="shared" si="6"/>
        <v>45868.196500000035</v>
      </c>
      <c r="G70" s="22">
        <v>1.25</v>
      </c>
      <c r="H70" s="22"/>
      <c r="I70" s="17">
        <f t="shared" si="4"/>
        <v>45868.24858333337</v>
      </c>
      <c r="K70" s="25">
        <v>8</v>
      </c>
      <c r="L70" s="24">
        <v>10</v>
      </c>
      <c r="M70" s="12">
        <f t="shared" si="5"/>
        <v>0.8</v>
      </c>
      <c r="N70" s="8"/>
      <c r="O70" s="7"/>
      <c r="P70" s="8"/>
    </row>
    <row r="71" spans="1:16" ht="14.4" x14ac:dyDescent="0.3">
      <c r="A71" s="2" t="s">
        <v>26</v>
      </c>
      <c r="B71" s="2" t="s">
        <v>25</v>
      </c>
      <c r="C71" s="2" t="s">
        <v>24</v>
      </c>
      <c r="D71" s="2">
        <v>68</v>
      </c>
      <c r="F71" s="18">
        <f t="shared" si="6"/>
        <v>45868.281916666703</v>
      </c>
      <c r="G71" s="22">
        <v>1</v>
      </c>
      <c r="H71" s="22"/>
      <c r="I71" s="17">
        <f t="shared" si="4"/>
        <v>45868.323583333367</v>
      </c>
      <c r="K71" s="25">
        <v>40</v>
      </c>
      <c r="L71" s="24">
        <v>10</v>
      </c>
      <c r="M71" s="12">
        <f t="shared" si="5"/>
        <v>4</v>
      </c>
      <c r="N71" s="8"/>
      <c r="O71" s="7"/>
    </row>
    <row r="72" spans="1:16" ht="14.4" x14ac:dyDescent="0.3">
      <c r="A72" s="2" t="s">
        <v>23</v>
      </c>
      <c r="B72" s="2" t="s">
        <v>22</v>
      </c>
      <c r="C72" s="2" t="s">
        <v>21</v>
      </c>
      <c r="D72" s="2">
        <v>59</v>
      </c>
      <c r="F72" s="18">
        <f t="shared" si="6"/>
        <v>45868.490250000032</v>
      </c>
      <c r="G72" s="22">
        <v>1</v>
      </c>
      <c r="H72" s="22">
        <v>0.25</v>
      </c>
      <c r="I72" s="17">
        <f t="shared" si="4"/>
        <v>45868.542333333367</v>
      </c>
      <c r="K72" s="25">
        <v>2</v>
      </c>
      <c r="L72" s="24">
        <v>10</v>
      </c>
      <c r="M72" s="12">
        <f t="shared" si="5"/>
        <v>0.2</v>
      </c>
      <c r="N72" s="8"/>
      <c r="O72" s="7"/>
    </row>
    <row r="73" spans="1:16" ht="14.4" x14ac:dyDescent="0.3">
      <c r="A73" s="2" t="s">
        <v>20</v>
      </c>
      <c r="B73" s="2" t="s">
        <v>19</v>
      </c>
      <c r="C73" s="2" t="s">
        <v>18</v>
      </c>
      <c r="D73" s="2">
        <v>70</v>
      </c>
      <c r="F73" s="18">
        <f t="shared" si="6"/>
        <v>45868.550666666699</v>
      </c>
      <c r="G73" s="22">
        <v>0.75</v>
      </c>
      <c r="H73" s="22"/>
      <c r="I73" s="17">
        <f t="shared" si="4"/>
        <v>45868.581916666699</v>
      </c>
      <c r="K73" s="25">
        <v>27</v>
      </c>
      <c r="L73" s="24">
        <v>10</v>
      </c>
      <c r="M73" s="12">
        <f t="shared" si="5"/>
        <v>2.7</v>
      </c>
      <c r="N73" s="8"/>
      <c r="O73" s="7"/>
    </row>
    <row r="74" spans="1:16" ht="14.4" x14ac:dyDescent="0.3">
      <c r="A74" s="2" t="s">
        <v>17</v>
      </c>
      <c r="B74" s="2" t="s">
        <v>16</v>
      </c>
      <c r="C74" s="2" t="s">
        <v>15</v>
      </c>
      <c r="D74" s="2">
        <v>71</v>
      </c>
      <c r="F74" s="18">
        <f t="shared" si="6"/>
        <v>45868.694416666702</v>
      </c>
      <c r="G74" s="22">
        <v>2</v>
      </c>
      <c r="H74" s="22">
        <v>0.25</v>
      </c>
      <c r="I74" s="17">
        <f t="shared" si="4"/>
        <v>45868.788166666702</v>
      </c>
      <c r="K74" s="25">
        <v>13.6</v>
      </c>
      <c r="L74" s="24">
        <v>10</v>
      </c>
      <c r="M74" s="12">
        <f t="shared" si="5"/>
        <v>1.3599999999999999</v>
      </c>
      <c r="N74" s="8"/>
      <c r="O74" s="7"/>
    </row>
    <row r="75" spans="1:16" ht="14.4" x14ac:dyDescent="0.3">
      <c r="A75" s="2" t="s">
        <v>14</v>
      </c>
      <c r="B75" s="2" t="s">
        <v>13</v>
      </c>
      <c r="C75" s="2" t="s">
        <v>12</v>
      </c>
      <c r="D75" s="2">
        <v>72</v>
      </c>
      <c r="F75" s="18">
        <f t="shared" si="6"/>
        <v>45868.844833333365</v>
      </c>
      <c r="G75" s="22">
        <v>0.75</v>
      </c>
      <c r="H75" s="22"/>
      <c r="I75" s="17">
        <f t="shared" si="4"/>
        <v>45868.876083333365</v>
      </c>
      <c r="K75" s="25">
        <v>25</v>
      </c>
      <c r="L75" s="24">
        <v>10</v>
      </c>
      <c r="M75" s="12">
        <f t="shared" si="5"/>
        <v>2.5</v>
      </c>
      <c r="N75" s="8"/>
      <c r="O75" s="7"/>
    </row>
    <row r="76" spans="1:16" ht="14.4" x14ac:dyDescent="0.3">
      <c r="A76" s="2" t="s">
        <v>11</v>
      </c>
      <c r="B76" s="2" t="s">
        <v>10</v>
      </c>
      <c r="C76" s="2" t="s">
        <v>9</v>
      </c>
      <c r="D76" s="2">
        <v>73</v>
      </c>
      <c r="F76" s="18">
        <f t="shared" si="6"/>
        <v>45868.98025000003</v>
      </c>
      <c r="G76" s="22">
        <v>0.75</v>
      </c>
      <c r="H76" s="22"/>
      <c r="I76" s="17">
        <f t="shared" si="4"/>
        <v>45869.01150000003</v>
      </c>
      <c r="K76" s="25">
        <v>4.8</v>
      </c>
      <c r="L76" s="24">
        <v>10</v>
      </c>
      <c r="M76" s="12">
        <f t="shared" si="5"/>
        <v>0.48</v>
      </c>
      <c r="N76" s="8"/>
      <c r="O76" s="7"/>
    </row>
    <row r="77" spans="1:16" ht="14.4" x14ac:dyDescent="0.3">
      <c r="A77" s="2" t="s">
        <v>8</v>
      </c>
      <c r="B77" s="2" t="s">
        <v>7</v>
      </c>
      <c r="C77" s="2" t="s">
        <v>6</v>
      </c>
      <c r="D77" s="2">
        <v>74</v>
      </c>
      <c r="F77" s="18">
        <f t="shared" si="6"/>
        <v>45869.031500000026</v>
      </c>
      <c r="G77" s="22">
        <v>0.75</v>
      </c>
      <c r="H77" s="22">
        <v>0.25</v>
      </c>
      <c r="I77" s="17">
        <f t="shared" si="4"/>
        <v>45869.073166666691</v>
      </c>
      <c r="K77" s="25">
        <v>5.6</v>
      </c>
      <c r="L77" s="24">
        <v>10</v>
      </c>
      <c r="M77" s="12">
        <f t="shared" si="5"/>
        <v>0.55999999999999994</v>
      </c>
      <c r="N77" s="8"/>
      <c r="O77" s="7"/>
    </row>
    <row r="78" spans="1:16" ht="14.4" x14ac:dyDescent="0.3">
      <c r="A78" s="2" t="s">
        <v>5</v>
      </c>
      <c r="B78" s="2" t="s">
        <v>4</v>
      </c>
      <c r="C78" s="2" t="s">
        <v>3</v>
      </c>
      <c r="D78" s="2">
        <v>75</v>
      </c>
      <c r="F78" s="18">
        <f t="shared" si="6"/>
        <v>45869.096500000021</v>
      </c>
      <c r="G78" s="22">
        <v>1</v>
      </c>
      <c r="H78" s="22">
        <v>0.25</v>
      </c>
      <c r="I78" s="17">
        <f t="shared" si="4"/>
        <v>45869.148583333357</v>
      </c>
      <c r="K78" s="25">
        <v>155</v>
      </c>
      <c r="L78" s="24">
        <v>10</v>
      </c>
      <c r="M78" s="12">
        <f t="shared" si="5"/>
        <v>15.5</v>
      </c>
      <c r="N78" s="8"/>
      <c r="O78" s="7"/>
    </row>
    <row r="79" spans="1:16" ht="13.8" thickBot="1" x14ac:dyDescent="0.3">
      <c r="A79" s="2" t="s">
        <v>2</v>
      </c>
      <c r="B79" s="23"/>
      <c r="F79" s="18">
        <f t="shared" si="6"/>
        <v>45869.794416666693</v>
      </c>
      <c r="G79" s="22">
        <v>0</v>
      </c>
      <c r="H79" s="22"/>
      <c r="I79" s="17">
        <f t="shared" si="4"/>
        <v>45869.794416666693</v>
      </c>
      <c r="K79" s="4">
        <v>12</v>
      </c>
      <c r="L79" s="24">
        <v>10</v>
      </c>
      <c r="M79" s="12">
        <f t="shared" si="5"/>
        <v>1.2</v>
      </c>
      <c r="N79" s="8"/>
      <c r="O79" s="7"/>
    </row>
    <row r="80" spans="1:16" ht="16.2" thickBot="1" x14ac:dyDescent="0.35">
      <c r="A80" s="21" t="s">
        <v>1</v>
      </c>
      <c r="B80" s="20"/>
      <c r="C80" s="19"/>
      <c r="D80" s="19"/>
      <c r="E80" s="19"/>
      <c r="F80" s="18">
        <f t="shared" si="6"/>
        <v>45869.844416666696</v>
      </c>
      <c r="G80" s="12"/>
      <c r="H80" s="12"/>
      <c r="I80" s="17"/>
      <c r="L80" s="9"/>
      <c r="M80" s="12"/>
      <c r="N80" s="8"/>
      <c r="O80" s="7"/>
    </row>
    <row r="81" spans="2:15" x14ac:dyDescent="0.25">
      <c r="B81" s="14"/>
      <c r="C81" s="4"/>
      <c r="D81" s="4"/>
      <c r="E81" s="4"/>
      <c r="F81" s="6"/>
      <c r="G81" s="12"/>
      <c r="H81" s="15"/>
      <c r="I81" s="11"/>
      <c r="J81" s="10"/>
      <c r="L81" s="9"/>
      <c r="M81" s="4"/>
      <c r="N81" s="8"/>
      <c r="O81" s="16"/>
    </row>
    <row r="82" spans="2:15" x14ac:dyDescent="0.25">
      <c r="B82" s="14"/>
      <c r="C82" s="4"/>
      <c r="D82" s="13"/>
      <c r="E82" s="13"/>
      <c r="F82" s="6"/>
      <c r="G82" s="12"/>
      <c r="H82" s="15"/>
      <c r="I82" s="13"/>
      <c r="J82" s="10"/>
      <c r="L82" s="9"/>
      <c r="M82" s="4"/>
      <c r="N82" s="8"/>
      <c r="O82" s="7"/>
    </row>
    <row r="83" spans="2:15" x14ac:dyDescent="0.25">
      <c r="B83" s="14"/>
      <c r="C83" s="4"/>
      <c r="D83" s="13"/>
      <c r="E83" s="13"/>
      <c r="F83" s="6"/>
      <c r="G83" s="12"/>
      <c r="H83" s="12"/>
      <c r="I83" s="11"/>
      <c r="J83" s="10" t="s">
        <v>0</v>
      </c>
      <c r="L83" s="9"/>
      <c r="M83" s="4"/>
      <c r="N83" s="8"/>
      <c r="O83" s="7"/>
    </row>
    <row r="84" spans="2:15" x14ac:dyDescent="0.25">
      <c r="F84" s="6"/>
    </row>
    <row r="85" spans="2:15" x14ac:dyDescent="0.25">
      <c r="F85" s="6"/>
    </row>
    <row r="86" spans="2:15" x14ac:dyDescent="0.25">
      <c r="F86" s="6"/>
    </row>
    <row r="87" spans="2:15" x14ac:dyDescent="0.25">
      <c r="F87" s="6"/>
    </row>
    <row r="88" spans="2:15" x14ac:dyDescent="0.25">
      <c r="F88" s="6"/>
    </row>
    <row r="89" spans="2:15" x14ac:dyDescent="0.25">
      <c r="F89" s="6"/>
    </row>
    <row r="90" spans="2:15" x14ac:dyDescent="0.25">
      <c r="F90" s="6"/>
    </row>
    <row r="91" spans="2:15" x14ac:dyDescent="0.25">
      <c r="F91" s="5"/>
    </row>
    <row r="92" spans="2:15" x14ac:dyDescent="0.25">
      <c r="F9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06B2-7E51-4C4F-9556-24E0E7959AAD}">
  <dimension ref="A1:Q92"/>
  <sheetViews>
    <sheetView topLeftCell="A27" workbookViewId="0">
      <selection activeCell="A57" sqref="A57:XFD57"/>
    </sheetView>
  </sheetViews>
  <sheetFormatPr defaultColWidth="8.6640625" defaultRowHeight="13.2" x14ac:dyDescent="0.25"/>
  <cols>
    <col min="1" max="3" width="8.6640625" style="2"/>
    <col min="4" max="4" width="5.6640625" style="2" customWidth="1"/>
    <col min="5" max="5" width="11" style="2" customWidth="1"/>
    <col min="6" max="6" width="20.109375" style="4" customWidth="1"/>
    <col min="7" max="7" width="12.6640625" style="2" customWidth="1"/>
    <col min="8" max="8" width="10.109375" style="2" customWidth="1"/>
    <col min="9" max="9" width="19.6640625" style="2" bestFit="1" customWidth="1"/>
    <col min="10" max="10" width="9.44140625" style="1" customWidth="1"/>
    <col min="11" max="11" width="10.6640625" style="4" customWidth="1"/>
    <col min="12" max="12" width="9.6640625" style="3" customWidth="1"/>
    <col min="13" max="13" width="14.33203125" style="2" customWidth="1"/>
    <col min="14" max="14" width="3.33203125" style="1" customWidth="1"/>
    <col min="15" max="16384" width="8.6640625" style="1"/>
  </cols>
  <sheetData>
    <row r="1" spans="1:17" ht="16.2" thickBot="1" x14ac:dyDescent="0.35">
      <c r="A1" s="52" t="s">
        <v>245</v>
      </c>
      <c r="B1" s="51"/>
      <c r="C1" s="50"/>
      <c r="D1" s="49"/>
      <c r="E1" s="49"/>
      <c r="F1" s="48"/>
      <c r="G1" s="47"/>
      <c r="H1" s="46"/>
      <c r="I1" s="45"/>
      <c r="J1" s="10"/>
      <c r="K1" s="32"/>
      <c r="L1" s="43"/>
      <c r="M1" s="44"/>
      <c r="N1" s="43"/>
      <c r="O1" s="7"/>
    </row>
    <row r="2" spans="1:17" s="3" customFormat="1" ht="13.8" thickBot="1" x14ac:dyDescent="0.3">
      <c r="A2" s="42" t="s">
        <v>244</v>
      </c>
      <c r="B2" s="36" t="s">
        <v>243</v>
      </c>
      <c r="C2" s="36" t="s">
        <v>242</v>
      </c>
      <c r="D2" s="41" t="s">
        <v>241</v>
      </c>
      <c r="E2" s="41" t="s">
        <v>240</v>
      </c>
      <c r="F2" s="40" t="s">
        <v>239</v>
      </c>
      <c r="G2" s="39" t="s">
        <v>238</v>
      </c>
      <c r="H2" s="38" t="s">
        <v>237</v>
      </c>
      <c r="I2" s="36" t="s">
        <v>236</v>
      </c>
      <c r="J2" s="37" t="s">
        <v>235</v>
      </c>
      <c r="K2" s="36" t="s">
        <v>234</v>
      </c>
      <c r="L2" s="35" t="s">
        <v>233</v>
      </c>
      <c r="M2" s="34" t="s">
        <v>232</v>
      </c>
      <c r="N2" s="9"/>
      <c r="O2" s="33"/>
    </row>
    <row r="3" spans="1:17" x14ac:dyDescent="0.25">
      <c r="A3" s="4"/>
      <c r="B3" s="4"/>
      <c r="C3" s="32" t="s">
        <v>231</v>
      </c>
      <c r="D3" s="15"/>
      <c r="E3" s="57"/>
      <c r="F3" s="18">
        <v>45856.333333333336</v>
      </c>
      <c r="G3" s="22">
        <v>0</v>
      </c>
      <c r="H3" s="22"/>
      <c r="I3" s="17">
        <f t="shared" ref="I3:I66" si="0">F3+(H3+G3)/24</f>
        <v>45856.333333333336</v>
      </c>
      <c r="J3" s="31"/>
      <c r="K3" s="4">
        <v>31.5</v>
      </c>
      <c r="L3" s="24">
        <v>10</v>
      </c>
      <c r="M3" s="12">
        <f t="shared" ref="M3:M66" si="1">K3/L3</f>
        <v>3.15</v>
      </c>
      <c r="N3" s="8"/>
      <c r="O3" s="7"/>
    </row>
    <row r="4" spans="1:17" x14ac:dyDescent="0.25">
      <c r="A4" s="2" t="s">
        <v>230</v>
      </c>
      <c r="B4" s="2" t="s">
        <v>229</v>
      </c>
      <c r="C4" s="2" t="s">
        <v>228</v>
      </c>
      <c r="D4" s="2">
        <v>1</v>
      </c>
      <c r="E4" s="1"/>
      <c r="F4" s="18">
        <f t="shared" ref="F4:F67" si="2">(IF(J3&gt;0,J3,I3)+M3/24)</f>
        <v>45856.464583333334</v>
      </c>
      <c r="G4" s="22">
        <v>2</v>
      </c>
      <c r="H4" s="22"/>
      <c r="I4" s="17">
        <f t="shared" si="0"/>
        <v>45856.54791666667</v>
      </c>
      <c r="K4" s="54">
        <v>1.66</v>
      </c>
      <c r="L4" s="24">
        <v>10</v>
      </c>
      <c r="M4" s="12">
        <f t="shared" si="1"/>
        <v>0.16599999999999998</v>
      </c>
      <c r="N4" s="8"/>
      <c r="O4" s="7"/>
    </row>
    <row r="5" spans="1:17" x14ac:dyDescent="0.25">
      <c r="A5" s="30" t="s">
        <v>227</v>
      </c>
      <c r="B5" s="2" t="s">
        <v>226</v>
      </c>
      <c r="C5" s="2" t="s">
        <v>225</v>
      </c>
      <c r="D5" s="2">
        <f t="shared" ref="D5:D36" si="3">D4+1</f>
        <v>2</v>
      </c>
      <c r="E5" s="1"/>
      <c r="F5" s="18">
        <f t="shared" si="2"/>
        <v>45856.554833333335</v>
      </c>
      <c r="G5" s="53">
        <v>0.75</v>
      </c>
      <c r="H5" s="28"/>
      <c r="I5" s="17">
        <f t="shared" si="0"/>
        <v>45856.586083333335</v>
      </c>
      <c r="K5" s="55">
        <v>20</v>
      </c>
      <c r="L5" s="24">
        <v>10</v>
      </c>
      <c r="M5" s="12">
        <f t="shared" si="1"/>
        <v>2</v>
      </c>
      <c r="N5" s="8"/>
      <c r="O5" s="56"/>
    </row>
    <row r="6" spans="1:17" x14ac:dyDescent="0.25">
      <c r="A6" s="2" t="s">
        <v>224</v>
      </c>
      <c r="B6" s="2" t="s">
        <v>223</v>
      </c>
      <c r="C6" s="2" t="s">
        <v>222</v>
      </c>
      <c r="D6" s="2">
        <f t="shared" si="3"/>
        <v>3</v>
      </c>
      <c r="E6" s="1"/>
      <c r="F6" s="18">
        <f t="shared" si="2"/>
        <v>45856.669416666671</v>
      </c>
      <c r="G6" s="53">
        <v>0.75</v>
      </c>
      <c r="H6" s="28"/>
      <c r="I6" s="17">
        <f t="shared" si="0"/>
        <v>45856.700666666671</v>
      </c>
      <c r="K6" s="55">
        <v>20</v>
      </c>
      <c r="L6" s="24">
        <v>10</v>
      </c>
      <c r="M6" s="12">
        <f t="shared" si="1"/>
        <v>2</v>
      </c>
      <c r="N6" s="8"/>
      <c r="O6" s="56"/>
    </row>
    <row r="7" spans="1:17" x14ac:dyDescent="0.25">
      <c r="A7" s="2" t="s">
        <v>221</v>
      </c>
      <c r="B7" s="2" t="s">
        <v>220</v>
      </c>
      <c r="C7" s="2" t="s">
        <v>219</v>
      </c>
      <c r="D7" s="2">
        <f t="shared" si="3"/>
        <v>4</v>
      </c>
      <c r="E7" s="1"/>
      <c r="F7" s="18">
        <f t="shared" si="2"/>
        <v>45856.784000000007</v>
      </c>
      <c r="G7" s="22">
        <v>2</v>
      </c>
      <c r="H7" s="22"/>
      <c r="I7" s="17">
        <f t="shared" si="0"/>
        <v>45856.867333333343</v>
      </c>
      <c r="K7" s="4">
        <v>8</v>
      </c>
      <c r="L7" s="24">
        <v>10</v>
      </c>
      <c r="M7" s="12">
        <f t="shared" si="1"/>
        <v>0.8</v>
      </c>
      <c r="N7" s="8"/>
      <c r="O7" s="7"/>
    </row>
    <row r="8" spans="1:17" x14ac:dyDescent="0.25">
      <c r="A8" s="2" t="s">
        <v>218</v>
      </c>
      <c r="B8" s="2" t="s">
        <v>217</v>
      </c>
      <c r="C8" s="2" t="s">
        <v>216</v>
      </c>
      <c r="D8" s="2">
        <f t="shared" si="3"/>
        <v>5</v>
      </c>
      <c r="E8" s="1"/>
      <c r="F8" s="18">
        <f t="shared" si="2"/>
        <v>45856.900666666676</v>
      </c>
      <c r="G8" s="22">
        <v>2</v>
      </c>
      <c r="H8" s="22"/>
      <c r="I8" s="17">
        <f t="shared" si="0"/>
        <v>45856.984000000011</v>
      </c>
      <c r="K8" s="4">
        <v>20</v>
      </c>
      <c r="L8" s="24">
        <v>10</v>
      </c>
      <c r="M8" s="12">
        <f t="shared" si="1"/>
        <v>2</v>
      </c>
      <c r="N8" s="8"/>
      <c r="O8" s="7"/>
    </row>
    <row r="9" spans="1:17" x14ac:dyDescent="0.25">
      <c r="A9" s="2" t="s">
        <v>215</v>
      </c>
      <c r="B9" s="2" t="s">
        <v>214</v>
      </c>
      <c r="C9" s="2" t="s">
        <v>213</v>
      </c>
      <c r="D9" s="2">
        <f t="shared" si="3"/>
        <v>6</v>
      </c>
      <c r="E9" s="1"/>
      <c r="F9" s="18">
        <f t="shared" si="2"/>
        <v>45857.067333333347</v>
      </c>
      <c r="G9" s="22">
        <v>2</v>
      </c>
      <c r="H9" s="22"/>
      <c r="I9" s="17">
        <f t="shared" si="0"/>
        <v>45857.150666666683</v>
      </c>
      <c r="K9" s="4">
        <v>20</v>
      </c>
      <c r="L9" s="24">
        <v>10</v>
      </c>
      <c r="M9" s="12">
        <f t="shared" si="1"/>
        <v>2</v>
      </c>
      <c r="N9" s="8"/>
      <c r="O9" s="7"/>
      <c r="Q9" s="29"/>
    </row>
    <row r="10" spans="1:17" x14ac:dyDescent="0.25">
      <c r="A10" s="2" t="s">
        <v>212</v>
      </c>
      <c r="B10" s="2" t="s">
        <v>211</v>
      </c>
      <c r="C10" s="2" t="s">
        <v>210</v>
      </c>
      <c r="D10" s="2">
        <f t="shared" si="3"/>
        <v>7</v>
      </c>
      <c r="E10" s="1" t="s">
        <v>209</v>
      </c>
      <c r="F10" s="18">
        <f t="shared" si="2"/>
        <v>45857.234000000019</v>
      </c>
      <c r="G10" s="22">
        <v>2</v>
      </c>
      <c r="H10" s="22"/>
      <c r="I10" s="17">
        <f t="shared" si="0"/>
        <v>45857.317333333354</v>
      </c>
      <c r="K10" s="4">
        <v>20</v>
      </c>
      <c r="L10" s="24">
        <v>10</v>
      </c>
      <c r="M10" s="12">
        <f t="shared" si="1"/>
        <v>2</v>
      </c>
      <c r="N10" s="8"/>
      <c r="O10" s="7"/>
    </row>
    <row r="11" spans="1:17" x14ac:dyDescent="0.25">
      <c r="A11" s="2" t="s">
        <v>208</v>
      </c>
      <c r="B11" s="2" t="s">
        <v>207</v>
      </c>
      <c r="C11" s="2" t="s">
        <v>206</v>
      </c>
      <c r="D11" s="2">
        <f t="shared" si="3"/>
        <v>8</v>
      </c>
      <c r="E11" s="1"/>
      <c r="F11" s="18">
        <f t="shared" si="2"/>
        <v>45857.40066666669</v>
      </c>
      <c r="G11" s="22">
        <v>2</v>
      </c>
      <c r="H11" s="22"/>
      <c r="I11" s="17">
        <f t="shared" si="0"/>
        <v>45857.484000000026</v>
      </c>
      <c r="K11" s="4">
        <v>20</v>
      </c>
      <c r="L11" s="24">
        <v>10</v>
      </c>
      <c r="M11" s="12">
        <f t="shared" si="1"/>
        <v>2</v>
      </c>
      <c r="N11" s="8"/>
      <c r="O11" s="7"/>
    </row>
    <row r="12" spans="1:17" x14ac:dyDescent="0.25">
      <c r="A12" s="2" t="s">
        <v>205</v>
      </c>
      <c r="B12" s="2" t="s">
        <v>204</v>
      </c>
      <c r="C12" s="2" t="s">
        <v>203</v>
      </c>
      <c r="D12" s="2">
        <f t="shared" si="3"/>
        <v>9</v>
      </c>
      <c r="E12" s="1"/>
      <c r="F12" s="18">
        <f t="shared" si="2"/>
        <v>45857.567333333362</v>
      </c>
      <c r="G12" s="22">
        <v>2</v>
      </c>
      <c r="H12" s="22"/>
      <c r="I12" s="17">
        <f t="shared" si="0"/>
        <v>45857.650666666697</v>
      </c>
      <c r="K12" s="4">
        <v>20</v>
      </c>
      <c r="L12" s="24">
        <v>10</v>
      </c>
      <c r="M12" s="12">
        <f t="shared" si="1"/>
        <v>2</v>
      </c>
      <c r="N12" s="8"/>
      <c r="O12" s="7"/>
    </row>
    <row r="13" spans="1:17" x14ac:dyDescent="0.25">
      <c r="A13" s="2" t="s">
        <v>202</v>
      </c>
      <c r="B13" s="2" t="s">
        <v>201</v>
      </c>
      <c r="C13" s="2" t="s">
        <v>200</v>
      </c>
      <c r="D13" s="2">
        <f t="shared" si="3"/>
        <v>10</v>
      </c>
      <c r="E13" s="1"/>
      <c r="F13" s="18">
        <f t="shared" si="2"/>
        <v>45857.734000000033</v>
      </c>
      <c r="G13" s="22">
        <v>2</v>
      </c>
      <c r="H13" s="22"/>
      <c r="I13" s="17">
        <f t="shared" si="0"/>
        <v>45857.817333333369</v>
      </c>
      <c r="K13" s="4">
        <v>20</v>
      </c>
      <c r="L13" s="24">
        <v>10</v>
      </c>
      <c r="M13" s="12">
        <f t="shared" si="1"/>
        <v>2</v>
      </c>
      <c r="N13" s="8"/>
      <c r="O13" s="7"/>
    </row>
    <row r="14" spans="1:17" x14ac:dyDescent="0.25">
      <c r="A14" s="2" t="s">
        <v>199</v>
      </c>
      <c r="B14" s="2" t="s">
        <v>198</v>
      </c>
      <c r="C14" s="2" t="s">
        <v>197</v>
      </c>
      <c r="D14" s="2">
        <f t="shared" si="3"/>
        <v>11</v>
      </c>
      <c r="E14" s="1"/>
      <c r="F14" s="18">
        <f t="shared" si="2"/>
        <v>45857.900666666705</v>
      </c>
      <c r="G14" s="22">
        <v>2</v>
      </c>
      <c r="H14" s="22"/>
      <c r="I14" s="17">
        <f t="shared" si="0"/>
        <v>45857.98400000004</v>
      </c>
      <c r="K14" s="4">
        <v>40</v>
      </c>
      <c r="L14" s="24">
        <v>10</v>
      </c>
      <c r="M14" s="12">
        <f t="shared" si="1"/>
        <v>4</v>
      </c>
      <c r="N14" s="8"/>
      <c r="O14" s="7"/>
    </row>
    <row r="15" spans="1:17" x14ac:dyDescent="0.25">
      <c r="A15" s="2" t="s">
        <v>196</v>
      </c>
      <c r="B15" s="2" t="s">
        <v>195</v>
      </c>
      <c r="C15" s="2" t="s">
        <v>194</v>
      </c>
      <c r="D15" s="2">
        <f t="shared" si="3"/>
        <v>12</v>
      </c>
      <c r="E15" s="1"/>
      <c r="F15" s="18">
        <f t="shared" si="2"/>
        <v>45858.150666666705</v>
      </c>
      <c r="G15" s="22">
        <v>2</v>
      </c>
      <c r="H15" s="22"/>
      <c r="I15" s="17">
        <f t="shared" si="0"/>
        <v>45858.23400000004</v>
      </c>
      <c r="K15" s="4">
        <v>40</v>
      </c>
      <c r="L15" s="24">
        <v>10</v>
      </c>
      <c r="M15" s="12">
        <f t="shared" si="1"/>
        <v>4</v>
      </c>
      <c r="N15" s="8"/>
      <c r="O15" s="7"/>
    </row>
    <row r="16" spans="1:17" x14ac:dyDescent="0.25">
      <c r="A16" s="2" t="s">
        <v>193</v>
      </c>
      <c r="B16" s="2" t="s">
        <v>192</v>
      </c>
      <c r="C16" s="2" t="s">
        <v>191</v>
      </c>
      <c r="D16" s="2">
        <f t="shared" si="3"/>
        <v>13</v>
      </c>
      <c r="E16" s="1"/>
      <c r="F16" s="18">
        <f t="shared" si="2"/>
        <v>45858.400666666705</v>
      </c>
      <c r="G16" s="22">
        <v>2</v>
      </c>
      <c r="H16" s="22"/>
      <c r="I16" s="17">
        <f t="shared" si="0"/>
        <v>45858.48400000004</v>
      </c>
      <c r="K16" s="4">
        <v>40</v>
      </c>
      <c r="L16" s="24">
        <v>10</v>
      </c>
      <c r="M16" s="12">
        <f t="shared" si="1"/>
        <v>4</v>
      </c>
      <c r="N16" s="8"/>
      <c r="O16" s="7"/>
    </row>
    <row r="17" spans="1:15" x14ac:dyDescent="0.25">
      <c r="A17" s="2" t="s">
        <v>190</v>
      </c>
      <c r="B17" s="2" t="s">
        <v>189</v>
      </c>
      <c r="C17" s="2" t="s">
        <v>188</v>
      </c>
      <c r="D17" s="2">
        <f t="shared" si="3"/>
        <v>14</v>
      </c>
      <c r="E17" s="1"/>
      <c r="F17" s="18">
        <f t="shared" si="2"/>
        <v>45858.650666666705</v>
      </c>
      <c r="G17" s="22">
        <v>2</v>
      </c>
      <c r="H17" s="22"/>
      <c r="I17" s="17">
        <f t="shared" si="0"/>
        <v>45858.73400000004</v>
      </c>
      <c r="K17" s="4">
        <v>40</v>
      </c>
      <c r="L17" s="24">
        <v>10</v>
      </c>
      <c r="M17" s="12">
        <f t="shared" si="1"/>
        <v>4</v>
      </c>
      <c r="N17" s="8"/>
      <c r="O17" s="7"/>
    </row>
    <row r="18" spans="1:15" s="58" customFormat="1" x14ac:dyDescent="0.25">
      <c r="A18" s="58" t="s">
        <v>187</v>
      </c>
      <c r="B18" s="58" t="s">
        <v>186</v>
      </c>
      <c r="C18" s="58" t="s">
        <v>185</v>
      </c>
      <c r="D18" s="58">
        <f t="shared" si="3"/>
        <v>15</v>
      </c>
      <c r="F18" s="18">
        <f t="shared" si="2"/>
        <v>45858.900666666705</v>
      </c>
      <c r="G18" s="22">
        <v>2</v>
      </c>
      <c r="H18" s="59"/>
      <c r="I18" s="17">
        <f t="shared" si="0"/>
        <v>45858.98400000004</v>
      </c>
      <c r="K18" s="60">
        <v>40</v>
      </c>
      <c r="L18" s="24">
        <v>10</v>
      </c>
      <c r="M18" s="59">
        <f t="shared" si="1"/>
        <v>4</v>
      </c>
      <c r="N18" s="60"/>
      <c r="O18" s="59"/>
    </row>
    <row r="19" spans="1:15" x14ac:dyDescent="0.25">
      <c r="A19" s="2" t="s">
        <v>184</v>
      </c>
      <c r="B19" s="2" t="s">
        <v>183</v>
      </c>
      <c r="C19" s="2" t="s">
        <v>182</v>
      </c>
      <c r="D19" s="2">
        <f t="shared" si="3"/>
        <v>16</v>
      </c>
      <c r="E19" s="1"/>
      <c r="F19" s="18">
        <f t="shared" si="2"/>
        <v>45859.150666666705</v>
      </c>
      <c r="G19" s="22">
        <v>2</v>
      </c>
      <c r="H19" s="22"/>
      <c r="I19" s="17">
        <f t="shared" si="0"/>
        <v>45859.23400000004</v>
      </c>
      <c r="K19" s="4">
        <v>40</v>
      </c>
      <c r="L19" s="24">
        <v>10</v>
      </c>
      <c r="M19" s="12">
        <f t="shared" si="1"/>
        <v>4</v>
      </c>
      <c r="N19" s="8"/>
      <c r="O19" s="7"/>
    </row>
    <row r="20" spans="1:15" x14ac:dyDescent="0.25">
      <c r="A20" s="2" t="s">
        <v>181</v>
      </c>
      <c r="B20" s="2" t="s">
        <v>180</v>
      </c>
      <c r="C20" s="2" t="s">
        <v>179</v>
      </c>
      <c r="D20" s="2">
        <f t="shared" si="3"/>
        <v>17</v>
      </c>
      <c r="E20" s="1"/>
      <c r="F20" s="18">
        <f t="shared" si="2"/>
        <v>45859.400666666705</v>
      </c>
      <c r="G20" s="22">
        <v>2</v>
      </c>
      <c r="H20" s="22"/>
      <c r="I20" s="17">
        <f t="shared" si="0"/>
        <v>45859.48400000004</v>
      </c>
      <c r="K20" s="4">
        <v>40.4</v>
      </c>
      <c r="L20" s="24">
        <v>10</v>
      </c>
      <c r="M20" s="12">
        <f t="shared" si="1"/>
        <v>4.04</v>
      </c>
      <c r="N20" s="8"/>
      <c r="O20" s="7"/>
    </row>
    <row r="21" spans="1:15" x14ac:dyDescent="0.25">
      <c r="A21" s="2" t="s">
        <v>178</v>
      </c>
      <c r="B21" s="2" t="s">
        <v>177</v>
      </c>
      <c r="C21" s="2" t="s">
        <v>176</v>
      </c>
      <c r="D21" s="2">
        <f t="shared" si="3"/>
        <v>18</v>
      </c>
      <c r="E21" s="1"/>
      <c r="F21" s="18">
        <f t="shared" si="2"/>
        <v>45859.652333333375</v>
      </c>
      <c r="G21" s="22">
        <v>2</v>
      </c>
      <c r="H21" s="22">
        <v>0.25</v>
      </c>
      <c r="I21" s="17">
        <f t="shared" si="0"/>
        <v>45859.746083333375</v>
      </c>
      <c r="K21" s="4">
        <v>40</v>
      </c>
      <c r="L21" s="24">
        <v>10</v>
      </c>
      <c r="M21" s="12">
        <f t="shared" si="1"/>
        <v>4</v>
      </c>
      <c r="N21" s="8"/>
      <c r="O21" s="7"/>
    </row>
    <row r="22" spans="1:15" x14ac:dyDescent="0.25">
      <c r="A22" s="2" t="s">
        <v>175</v>
      </c>
      <c r="B22" s="2" t="s">
        <v>174</v>
      </c>
      <c r="C22" s="2" t="s">
        <v>173</v>
      </c>
      <c r="D22" s="2">
        <f t="shared" si="3"/>
        <v>19</v>
      </c>
      <c r="E22" s="1"/>
      <c r="F22" s="18">
        <f t="shared" si="2"/>
        <v>45859.91275000004</v>
      </c>
      <c r="G22" s="22">
        <v>2</v>
      </c>
      <c r="H22" s="22">
        <v>0.25</v>
      </c>
      <c r="I22" s="17">
        <f t="shared" si="0"/>
        <v>45860.00650000004</v>
      </c>
      <c r="K22" s="4">
        <v>40</v>
      </c>
      <c r="L22" s="24">
        <v>10</v>
      </c>
      <c r="M22" s="12">
        <f t="shared" si="1"/>
        <v>4</v>
      </c>
      <c r="N22" s="8"/>
      <c r="O22" s="7"/>
    </row>
    <row r="23" spans="1:15" x14ac:dyDescent="0.25">
      <c r="A23" s="2" t="s">
        <v>172</v>
      </c>
      <c r="B23" s="2" t="s">
        <v>171</v>
      </c>
      <c r="C23" s="2" t="s">
        <v>170</v>
      </c>
      <c r="D23" s="2">
        <f t="shared" si="3"/>
        <v>20</v>
      </c>
      <c r="E23" s="1"/>
      <c r="F23" s="18">
        <f t="shared" si="2"/>
        <v>45860.173166666704</v>
      </c>
      <c r="G23" s="22">
        <v>2</v>
      </c>
      <c r="H23" s="22">
        <v>0.25</v>
      </c>
      <c r="I23" s="17">
        <f t="shared" si="0"/>
        <v>45860.266916666704</v>
      </c>
      <c r="K23" s="4">
        <v>40</v>
      </c>
      <c r="L23" s="24">
        <v>10</v>
      </c>
      <c r="M23" s="12">
        <f t="shared" si="1"/>
        <v>4</v>
      </c>
      <c r="N23" s="8"/>
      <c r="O23" s="7"/>
    </row>
    <row r="24" spans="1:15" x14ac:dyDescent="0.25">
      <c r="A24" s="2" t="s">
        <v>169</v>
      </c>
      <c r="B24" s="2" t="s">
        <v>168</v>
      </c>
      <c r="C24" s="2" t="s">
        <v>167</v>
      </c>
      <c r="D24" s="2">
        <f t="shared" si="3"/>
        <v>21</v>
      </c>
      <c r="E24" s="1"/>
      <c r="F24" s="18">
        <f t="shared" si="2"/>
        <v>45860.433583333368</v>
      </c>
      <c r="G24" s="22">
        <v>2</v>
      </c>
      <c r="H24" s="22">
        <v>0.25</v>
      </c>
      <c r="I24" s="17">
        <f t="shared" si="0"/>
        <v>45860.527333333368</v>
      </c>
      <c r="K24" s="4">
        <v>40</v>
      </c>
      <c r="L24" s="24">
        <v>10</v>
      </c>
      <c r="M24" s="12">
        <f t="shared" si="1"/>
        <v>4</v>
      </c>
      <c r="N24" s="8"/>
      <c r="O24" s="7"/>
    </row>
    <row r="25" spans="1:15" x14ac:dyDescent="0.25">
      <c r="A25" s="2" t="s">
        <v>166</v>
      </c>
      <c r="B25" s="2" t="s">
        <v>165</v>
      </c>
      <c r="C25" s="2" t="s">
        <v>164</v>
      </c>
      <c r="D25" s="2">
        <f t="shared" si="3"/>
        <v>22</v>
      </c>
      <c r="E25" s="1" t="s">
        <v>157</v>
      </c>
      <c r="F25" s="18">
        <f t="shared" si="2"/>
        <v>45860.694000000032</v>
      </c>
      <c r="G25" s="22">
        <v>2</v>
      </c>
      <c r="H25" s="22">
        <v>0.25</v>
      </c>
      <c r="I25" s="17">
        <f t="shared" si="0"/>
        <v>45860.787750000032</v>
      </c>
      <c r="K25" s="4">
        <v>40</v>
      </c>
      <c r="L25" s="24">
        <v>10</v>
      </c>
      <c r="M25" s="12">
        <f t="shared" si="1"/>
        <v>4</v>
      </c>
      <c r="N25" s="8"/>
      <c r="O25" s="7"/>
    </row>
    <row r="26" spans="1:15" x14ac:dyDescent="0.25">
      <c r="A26" s="2" t="s">
        <v>163</v>
      </c>
      <c r="B26" s="2" t="s">
        <v>162</v>
      </c>
      <c r="C26" s="2" t="s">
        <v>161</v>
      </c>
      <c r="D26" s="2">
        <f t="shared" si="3"/>
        <v>23</v>
      </c>
      <c r="E26" s="1" t="s">
        <v>157</v>
      </c>
      <c r="F26" s="18">
        <f t="shared" si="2"/>
        <v>45860.954416666696</v>
      </c>
      <c r="G26" s="22">
        <v>2</v>
      </c>
      <c r="H26" s="22">
        <v>0.25</v>
      </c>
      <c r="I26" s="17">
        <f t="shared" si="0"/>
        <v>45861.048166666696</v>
      </c>
      <c r="K26" s="4">
        <v>40</v>
      </c>
      <c r="L26" s="24">
        <v>10</v>
      </c>
      <c r="M26" s="12">
        <f t="shared" si="1"/>
        <v>4</v>
      </c>
      <c r="N26" s="8"/>
      <c r="O26" s="7"/>
    </row>
    <row r="27" spans="1:15" x14ac:dyDescent="0.25">
      <c r="A27" s="2" t="s">
        <v>160</v>
      </c>
      <c r="B27" s="2" t="s">
        <v>159</v>
      </c>
      <c r="C27" s="2" t="s">
        <v>158</v>
      </c>
      <c r="D27" s="2">
        <f t="shared" si="3"/>
        <v>24</v>
      </c>
      <c r="E27" s="1" t="s">
        <v>157</v>
      </c>
      <c r="F27" s="18">
        <f t="shared" si="2"/>
        <v>45861.214833333361</v>
      </c>
      <c r="G27" s="22">
        <v>2</v>
      </c>
      <c r="H27" s="22">
        <v>0.25</v>
      </c>
      <c r="I27" s="17">
        <f t="shared" si="0"/>
        <v>45861.308583333361</v>
      </c>
      <c r="K27" s="4">
        <v>28</v>
      </c>
      <c r="L27" s="24">
        <v>10</v>
      </c>
      <c r="M27" s="12">
        <f t="shared" si="1"/>
        <v>2.8</v>
      </c>
      <c r="N27" s="8"/>
      <c r="O27" s="7"/>
    </row>
    <row r="28" spans="1:15" x14ac:dyDescent="0.25">
      <c r="A28" s="2" t="s">
        <v>156</v>
      </c>
      <c r="B28" s="2" t="s">
        <v>155</v>
      </c>
      <c r="C28" s="2" t="s">
        <v>154</v>
      </c>
      <c r="D28" s="2">
        <f t="shared" si="3"/>
        <v>25</v>
      </c>
      <c r="E28" s="1" t="s">
        <v>262</v>
      </c>
      <c r="F28" s="18">
        <f t="shared" si="2"/>
        <v>45861.425250000029</v>
      </c>
      <c r="G28" s="22">
        <v>2</v>
      </c>
      <c r="H28" s="22">
        <v>0.25</v>
      </c>
      <c r="I28" s="17">
        <f t="shared" si="0"/>
        <v>45861.519000000029</v>
      </c>
      <c r="K28" s="4">
        <v>32</v>
      </c>
      <c r="L28" s="24">
        <v>10</v>
      </c>
      <c r="M28" s="12">
        <f t="shared" si="1"/>
        <v>3.2</v>
      </c>
      <c r="N28" s="8"/>
      <c r="O28" s="7"/>
    </row>
    <row r="29" spans="1:15" x14ac:dyDescent="0.25">
      <c r="A29" s="2" t="s">
        <v>153</v>
      </c>
      <c r="B29" s="2" t="s">
        <v>152</v>
      </c>
      <c r="C29" s="2" t="s">
        <v>151</v>
      </c>
      <c r="D29" s="2">
        <f t="shared" si="3"/>
        <v>26</v>
      </c>
      <c r="E29" s="1" t="s">
        <v>150</v>
      </c>
      <c r="F29" s="18">
        <f t="shared" si="2"/>
        <v>45861.652333333361</v>
      </c>
      <c r="G29" s="22">
        <v>2</v>
      </c>
      <c r="H29" s="22">
        <v>0.25</v>
      </c>
      <c r="I29" s="17">
        <f t="shared" si="0"/>
        <v>45861.746083333361</v>
      </c>
      <c r="K29" s="4">
        <v>32</v>
      </c>
      <c r="L29" s="24">
        <v>10</v>
      </c>
      <c r="M29" s="12">
        <f t="shared" si="1"/>
        <v>3.2</v>
      </c>
      <c r="N29" s="8"/>
      <c r="O29" s="7"/>
    </row>
    <row r="30" spans="1:15" x14ac:dyDescent="0.25">
      <c r="A30" s="2" t="s">
        <v>149</v>
      </c>
      <c r="B30" s="2" t="s">
        <v>148</v>
      </c>
      <c r="C30" s="2" t="s">
        <v>147</v>
      </c>
      <c r="D30" s="2">
        <f t="shared" si="3"/>
        <v>27</v>
      </c>
      <c r="E30" s="1" t="s">
        <v>263</v>
      </c>
      <c r="F30" s="18">
        <f t="shared" si="2"/>
        <v>45861.879416666692</v>
      </c>
      <c r="G30" s="22">
        <v>2</v>
      </c>
      <c r="H30" s="22">
        <v>0.25</v>
      </c>
      <c r="I30" s="17">
        <f t="shared" si="0"/>
        <v>45861.973166666692</v>
      </c>
      <c r="K30" s="4">
        <v>8</v>
      </c>
      <c r="L30" s="24">
        <v>10</v>
      </c>
      <c r="M30" s="12">
        <f t="shared" si="1"/>
        <v>0.8</v>
      </c>
      <c r="N30" s="8"/>
      <c r="O30" s="7"/>
    </row>
    <row r="31" spans="1:15" x14ac:dyDescent="0.25">
      <c r="A31" s="2" t="s">
        <v>146</v>
      </c>
      <c r="B31" s="2" t="s">
        <v>145</v>
      </c>
      <c r="C31" s="2" t="s">
        <v>144</v>
      </c>
      <c r="D31" s="2">
        <f t="shared" si="3"/>
        <v>28</v>
      </c>
      <c r="E31" s="1"/>
      <c r="F31" s="18">
        <f t="shared" si="2"/>
        <v>45862.006500000025</v>
      </c>
      <c r="G31" s="22">
        <v>2</v>
      </c>
      <c r="H31" s="22">
        <v>0.25</v>
      </c>
      <c r="I31" s="17">
        <f t="shared" si="0"/>
        <v>45862.100250000025</v>
      </c>
      <c r="K31" s="4">
        <v>20</v>
      </c>
      <c r="L31" s="24">
        <v>10</v>
      </c>
      <c r="M31" s="12">
        <f t="shared" si="1"/>
        <v>2</v>
      </c>
      <c r="N31" s="8"/>
      <c r="O31" s="7"/>
    </row>
    <row r="32" spans="1:15" x14ac:dyDescent="0.25">
      <c r="A32" s="2" t="s">
        <v>143</v>
      </c>
      <c r="B32" s="2" t="s">
        <v>142</v>
      </c>
      <c r="C32" s="2" t="s">
        <v>141</v>
      </c>
      <c r="D32" s="2">
        <f t="shared" si="3"/>
        <v>29</v>
      </c>
      <c r="E32" s="1"/>
      <c r="F32" s="18">
        <f t="shared" si="2"/>
        <v>45862.183583333361</v>
      </c>
      <c r="G32" s="22">
        <v>2</v>
      </c>
      <c r="H32" s="22">
        <v>0.25</v>
      </c>
      <c r="I32" s="17">
        <f t="shared" si="0"/>
        <v>45862.277333333361</v>
      </c>
      <c r="K32" s="4">
        <v>8</v>
      </c>
      <c r="L32" s="24">
        <v>10</v>
      </c>
      <c r="M32" s="12">
        <f t="shared" si="1"/>
        <v>0.8</v>
      </c>
      <c r="N32" s="8"/>
      <c r="O32" s="7"/>
    </row>
    <row r="33" spans="1:15" x14ac:dyDescent="0.25">
      <c r="A33" s="2" t="s">
        <v>140</v>
      </c>
      <c r="B33" s="2" t="s">
        <v>139</v>
      </c>
      <c r="C33" s="2" t="s">
        <v>138</v>
      </c>
      <c r="D33" s="2">
        <f t="shared" si="3"/>
        <v>30</v>
      </c>
      <c r="F33" s="18">
        <f t="shared" si="2"/>
        <v>45862.310666666694</v>
      </c>
      <c r="G33" s="22">
        <v>1.25</v>
      </c>
      <c r="H33" s="22">
        <v>0.25</v>
      </c>
      <c r="I33" s="17">
        <f t="shared" si="0"/>
        <v>45862.373166666694</v>
      </c>
      <c r="K33" s="4">
        <v>1.2</v>
      </c>
      <c r="L33" s="24">
        <v>10</v>
      </c>
      <c r="M33" s="12">
        <f t="shared" si="1"/>
        <v>0.12</v>
      </c>
      <c r="N33" s="8"/>
      <c r="O33" s="7"/>
    </row>
    <row r="34" spans="1:15" s="67" customFormat="1" x14ac:dyDescent="0.25">
      <c r="A34" s="64" t="s">
        <v>137</v>
      </c>
      <c r="B34" s="64" t="s">
        <v>136</v>
      </c>
      <c r="C34" s="64" t="s">
        <v>135</v>
      </c>
      <c r="D34" s="64">
        <f t="shared" si="3"/>
        <v>31</v>
      </c>
      <c r="E34" s="64"/>
      <c r="F34" s="61">
        <f t="shared" si="2"/>
        <v>45862.378166666691</v>
      </c>
      <c r="G34" s="65">
        <v>0.75</v>
      </c>
      <c r="H34" s="66"/>
      <c r="I34" s="62">
        <f t="shared" si="0"/>
        <v>45862.409416666691</v>
      </c>
      <c r="K34" s="68">
        <v>20</v>
      </c>
      <c r="L34" s="63">
        <v>10</v>
      </c>
      <c r="M34" s="69">
        <f t="shared" si="1"/>
        <v>2</v>
      </c>
      <c r="N34" s="70"/>
      <c r="O34" s="71"/>
    </row>
    <row r="35" spans="1:15" x14ac:dyDescent="0.25">
      <c r="A35" s="2" t="s">
        <v>134</v>
      </c>
      <c r="B35" s="2" t="s">
        <v>133</v>
      </c>
      <c r="C35" s="2" t="s">
        <v>132</v>
      </c>
      <c r="D35" s="2">
        <f t="shared" si="3"/>
        <v>32</v>
      </c>
      <c r="F35" s="18">
        <f t="shared" si="2"/>
        <v>45862.492750000027</v>
      </c>
      <c r="G35" s="22">
        <v>0.75</v>
      </c>
      <c r="H35" s="28"/>
      <c r="I35" s="17">
        <f t="shared" si="0"/>
        <v>45862.524000000027</v>
      </c>
      <c r="K35" s="27">
        <v>36</v>
      </c>
      <c r="L35" s="24">
        <v>10</v>
      </c>
      <c r="M35" s="12">
        <f t="shared" si="1"/>
        <v>3.6</v>
      </c>
      <c r="N35" s="8"/>
      <c r="O35" s="56"/>
    </row>
    <row r="36" spans="1:15" x14ac:dyDescent="0.25">
      <c r="A36" s="2" t="s">
        <v>131</v>
      </c>
      <c r="B36" s="2" t="s">
        <v>130</v>
      </c>
      <c r="C36" s="2" t="s">
        <v>129</v>
      </c>
      <c r="D36" s="2">
        <f t="shared" si="3"/>
        <v>33</v>
      </c>
      <c r="F36" s="18">
        <f t="shared" si="2"/>
        <v>45862.674000000028</v>
      </c>
      <c r="G36" s="22">
        <v>0.75</v>
      </c>
      <c r="H36" s="28"/>
      <c r="I36" s="17">
        <f t="shared" si="0"/>
        <v>45862.705250000028</v>
      </c>
      <c r="K36" s="27">
        <v>2.2999999999999998</v>
      </c>
      <c r="L36" s="24">
        <v>10</v>
      </c>
      <c r="M36" s="12">
        <f t="shared" si="1"/>
        <v>0.22999999999999998</v>
      </c>
      <c r="N36" s="8"/>
      <c r="O36" s="56"/>
    </row>
    <row r="37" spans="1:15" ht="14.4" x14ac:dyDescent="0.3">
      <c r="A37" s="2" t="s">
        <v>128</v>
      </c>
      <c r="B37" s="2" t="s">
        <v>127</v>
      </c>
      <c r="C37" s="2" t="s">
        <v>126</v>
      </c>
      <c r="D37" s="2">
        <v>34</v>
      </c>
      <c r="F37" s="18">
        <f t="shared" si="2"/>
        <v>45862.714833333361</v>
      </c>
      <c r="G37" s="22">
        <v>1</v>
      </c>
      <c r="H37" s="22">
        <v>0.25</v>
      </c>
      <c r="I37" s="17">
        <f t="shared" si="0"/>
        <v>45862.766916666696</v>
      </c>
      <c r="K37" s="25">
        <v>18.899999999999999</v>
      </c>
      <c r="L37" s="24">
        <v>10</v>
      </c>
      <c r="M37" s="12">
        <f t="shared" si="1"/>
        <v>1.89</v>
      </c>
      <c r="N37" s="8"/>
      <c r="O37" s="7"/>
    </row>
    <row r="38" spans="1:15" ht="14.4" x14ac:dyDescent="0.3">
      <c r="A38" s="2" t="s">
        <v>125</v>
      </c>
      <c r="B38" s="2" t="s">
        <v>124</v>
      </c>
      <c r="C38" s="26" t="s">
        <v>123</v>
      </c>
      <c r="D38" s="2">
        <v>35</v>
      </c>
      <c r="F38" s="18">
        <f t="shared" si="2"/>
        <v>45862.845666666697</v>
      </c>
      <c r="G38" s="22">
        <v>0.75</v>
      </c>
      <c r="H38" s="22"/>
      <c r="I38" s="17">
        <f t="shared" si="0"/>
        <v>45862.876916666697</v>
      </c>
      <c r="K38" s="25">
        <v>15.7</v>
      </c>
      <c r="L38" s="24">
        <v>10</v>
      </c>
      <c r="M38" s="12">
        <f t="shared" si="1"/>
        <v>1.5699999999999998</v>
      </c>
      <c r="N38" s="8"/>
      <c r="O38" s="7"/>
    </row>
    <row r="39" spans="1:15" ht="14.4" x14ac:dyDescent="0.3">
      <c r="A39" s="2" t="s">
        <v>122</v>
      </c>
      <c r="B39" s="2" t="s">
        <v>121</v>
      </c>
      <c r="C39" s="2" t="s">
        <v>120</v>
      </c>
      <c r="D39" s="2">
        <v>36</v>
      </c>
      <c r="F39" s="18">
        <f t="shared" si="2"/>
        <v>45862.942333333362</v>
      </c>
      <c r="G39" s="22">
        <v>1.5</v>
      </c>
      <c r="H39" s="22">
        <v>0.25</v>
      </c>
      <c r="I39" s="17">
        <f t="shared" si="0"/>
        <v>45863.015250000026</v>
      </c>
      <c r="K39" s="25">
        <v>20</v>
      </c>
      <c r="L39" s="24">
        <v>10</v>
      </c>
      <c r="M39" s="12">
        <f t="shared" si="1"/>
        <v>2</v>
      </c>
      <c r="N39" s="8"/>
      <c r="O39" s="7"/>
    </row>
    <row r="40" spans="1:15" ht="14.4" x14ac:dyDescent="0.3">
      <c r="A40" s="2" t="s">
        <v>119</v>
      </c>
      <c r="B40" s="2" t="s">
        <v>118</v>
      </c>
      <c r="C40" s="2" t="s">
        <v>117</v>
      </c>
      <c r="D40" s="2">
        <v>37</v>
      </c>
      <c r="F40" s="18">
        <f t="shared" si="2"/>
        <v>45863.098583333362</v>
      </c>
      <c r="G40" s="22">
        <v>0.75</v>
      </c>
      <c r="H40" s="22">
        <v>0.25</v>
      </c>
      <c r="I40" s="17">
        <f t="shared" si="0"/>
        <v>45863.140250000026</v>
      </c>
      <c r="K40" s="25">
        <v>20</v>
      </c>
      <c r="L40" s="24">
        <v>10</v>
      </c>
      <c r="M40" s="12">
        <f t="shared" si="1"/>
        <v>2</v>
      </c>
      <c r="N40" s="8"/>
      <c r="O40" s="7"/>
    </row>
    <row r="41" spans="1:15" ht="14.4" x14ac:dyDescent="0.3">
      <c r="A41" s="2" t="s">
        <v>116</v>
      </c>
      <c r="B41" s="2" t="s">
        <v>115</v>
      </c>
      <c r="C41" s="2" t="s">
        <v>114</v>
      </c>
      <c r="D41" s="2">
        <v>38</v>
      </c>
      <c r="E41" t="s">
        <v>257</v>
      </c>
      <c r="F41" s="18">
        <f t="shared" si="2"/>
        <v>45863.223583333362</v>
      </c>
      <c r="G41" s="22">
        <v>2</v>
      </c>
      <c r="H41" s="22">
        <v>0.25</v>
      </c>
      <c r="I41" s="17">
        <f t="shared" si="0"/>
        <v>45863.317333333362</v>
      </c>
      <c r="K41" s="25">
        <v>20</v>
      </c>
      <c r="L41" s="24">
        <v>10</v>
      </c>
      <c r="M41" s="12">
        <f t="shared" si="1"/>
        <v>2</v>
      </c>
      <c r="N41" s="8"/>
      <c r="O41" s="7"/>
    </row>
    <row r="42" spans="1:15" ht="14.4" x14ac:dyDescent="0.3">
      <c r="A42" s="2" t="s">
        <v>113</v>
      </c>
      <c r="B42" s="2" t="s">
        <v>112</v>
      </c>
      <c r="C42" s="2" t="s">
        <v>111</v>
      </c>
      <c r="D42" s="2">
        <v>39</v>
      </c>
      <c r="E42" t="s">
        <v>258</v>
      </c>
      <c r="F42" s="18">
        <f t="shared" si="2"/>
        <v>45863.400666666697</v>
      </c>
      <c r="G42" s="22">
        <v>2</v>
      </c>
      <c r="H42" s="22">
        <v>0.25</v>
      </c>
      <c r="I42" s="17">
        <f t="shared" si="0"/>
        <v>45863.494416666697</v>
      </c>
      <c r="K42" s="25">
        <v>20</v>
      </c>
      <c r="L42" s="24">
        <v>10</v>
      </c>
      <c r="M42" s="12">
        <f t="shared" si="1"/>
        <v>2</v>
      </c>
      <c r="N42" s="8"/>
      <c r="O42" s="7"/>
    </row>
    <row r="43" spans="1:15" ht="14.4" x14ac:dyDescent="0.3">
      <c r="A43" s="2" t="s">
        <v>110</v>
      </c>
      <c r="B43" s="2" t="s">
        <v>109</v>
      </c>
      <c r="C43" s="2" t="s">
        <v>108</v>
      </c>
      <c r="D43" s="2">
        <v>40</v>
      </c>
      <c r="E43" t="s">
        <v>258</v>
      </c>
      <c r="F43" s="18">
        <f t="shared" si="2"/>
        <v>45863.577750000033</v>
      </c>
      <c r="G43" s="22">
        <v>1</v>
      </c>
      <c r="H43" s="22">
        <v>0.25</v>
      </c>
      <c r="I43" s="17">
        <f t="shared" si="0"/>
        <v>45863.629833333369</v>
      </c>
      <c r="K43" s="25">
        <v>20</v>
      </c>
      <c r="L43" s="24">
        <v>10</v>
      </c>
      <c r="M43" s="12">
        <f t="shared" si="1"/>
        <v>2</v>
      </c>
      <c r="N43" s="8"/>
      <c r="O43" s="7"/>
    </row>
    <row r="44" spans="1:15" ht="14.4" x14ac:dyDescent="0.3">
      <c r="A44" s="2" t="s">
        <v>107</v>
      </c>
      <c r="B44" s="2" t="s">
        <v>106</v>
      </c>
      <c r="C44" s="2" t="s">
        <v>105</v>
      </c>
      <c r="D44" s="2">
        <v>41</v>
      </c>
      <c r="E44" t="s">
        <v>259</v>
      </c>
      <c r="F44" s="18">
        <f t="shared" si="2"/>
        <v>45863.713166666705</v>
      </c>
      <c r="G44" s="22">
        <v>2</v>
      </c>
      <c r="H44" s="22">
        <v>0.25</v>
      </c>
      <c r="I44" s="17">
        <f t="shared" si="0"/>
        <v>45863.806916666705</v>
      </c>
      <c r="K44" s="25">
        <v>40</v>
      </c>
      <c r="L44" s="24">
        <v>10</v>
      </c>
      <c r="M44" s="12">
        <f t="shared" si="1"/>
        <v>4</v>
      </c>
      <c r="N44" s="8"/>
      <c r="O44" s="7"/>
    </row>
    <row r="45" spans="1:15" ht="14.4" x14ac:dyDescent="0.3">
      <c r="A45" s="2" t="s">
        <v>104</v>
      </c>
      <c r="B45" s="2" t="s">
        <v>103</v>
      </c>
      <c r="C45" s="2" t="s">
        <v>102</v>
      </c>
      <c r="D45" s="2">
        <v>42</v>
      </c>
      <c r="E45" t="s">
        <v>260</v>
      </c>
      <c r="F45" s="18">
        <f t="shared" si="2"/>
        <v>45863.973583333369</v>
      </c>
      <c r="G45" s="22">
        <v>2</v>
      </c>
      <c r="H45" s="22">
        <v>0.25</v>
      </c>
      <c r="I45" s="17">
        <f t="shared" si="0"/>
        <v>45864.067333333369</v>
      </c>
      <c r="K45" s="25">
        <v>40</v>
      </c>
      <c r="L45" s="24">
        <v>10</v>
      </c>
      <c r="M45" s="12">
        <f t="shared" si="1"/>
        <v>4</v>
      </c>
      <c r="N45" s="8"/>
      <c r="O45" s="7"/>
    </row>
    <row r="46" spans="1:15" ht="14.4" x14ac:dyDescent="0.3">
      <c r="A46" s="2" t="s">
        <v>101</v>
      </c>
      <c r="B46" s="2" t="s">
        <v>100</v>
      </c>
      <c r="C46" s="2" t="s">
        <v>99</v>
      </c>
      <c r="D46" s="2">
        <v>43</v>
      </c>
      <c r="E46" t="s">
        <v>261</v>
      </c>
      <c r="F46" s="18">
        <f t="shared" si="2"/>
        <v>45864.234000000033</v>
      </c>
      <c r="G46" s="22">
        <v>2</v>
      </c>
      <c r="H46" s="22"/>
      <c r="I46" s="17">
        <f t="shared" si="0"/>
        <v>45864.317333333369</v>
      </c>
      <c r="K46" s="25">
        <v>40</v>
      </c>
      <c r="L46" s="24">
        <v>10</v>
      </c>
      <c r="M46" s="12">
        <f t="shared" si="1"/>
        <v>4</v>
      </c>
      <c r="N46" s="8"/>
      <c r="O46" s="7"/>
    </row>
    <row r="47" spans="1:15" ht="14.4" x14ac:dyDescent="0.3">
      <c r="A47" s="2" t="s">
        <v>98</v>
      </c>
      <c r="B47" s="2" t="s">
        <v>97</v>
      </c>
      <c r="C47" s="2" t="s">
        <v>96</v>
      </c>
      <c r="D47" s="2">
        <v>44</v>
      </c>
      <c r="F47" s="18">
        <f t="shared" si="2"/>
        <v>45864.484000000033</v>
      </c>
      <c r="G47" s="22">
        <v>2</v>
      </c>
      <c r="H47" s="22"/>
      <c r="I47" s="17">
        <f t="shared" si="0"/>
        <v>45864.567333333369</v>
      </c>
      <c r="K47" s="25">
        <v>40</v>
      </c>
      <c r="L47" s="24">
        <v>10</v>
      </c>
      <c r="M47" s="12">
        <f t="shared" si="1"/>
        <v>4</v>
      </c>
      <c r="N47" s="8"/>
      <c r="O47" s="7"/>
    </row>
    <row r="48" spans="1:15" ht="14.4" x14ac:dyDescent="0.3">
      <c r="A48" s="2" t="s">
        <v>95</v>
      </c>
      <c r="B48" s="2" t="s">
        <v>94</v>
      </c>
      <c r="C48" s="2" t="s">
        <v>93</v>
      </c>
      <c r="D48" s="2">
        <v>45</v>
      </c>
      <c r="F48" s="18">
        <f t="shared" si="2"/>
        <v>45864.734000000033</v>
      </c>
      <c r="G48" s="22">
        <v>2</v>
      </c>
      <c r="H48" s="22"/>
      <c r="I48" s="17">
        <f t="shared" si="0"/>
        <v>45864.817333333369</v>
      </c>
      <c r="K48" s="25">
        <v>40</v>
      </c>
      <c r="L48" s="24">
        <v>10</v>
      </c>
      <c r="M48" s="12">
        <f t="shared" si="1"/>
        <v>4</v>
      </c>
      <c r="N48" s="8"/>
      <c r="O48" s="7"/>
    </row>
    <row r="49" spans="1:15" ht="14.4" x14ac:dyDescent="0.3">
      <c r="A49" s="2" t="s">
        <v>92</v>
      </c>
      <c r="B49" s="2" t="s">
        <v>91</v>
      </c>
      <c r="C49" s="2" t="s">
        <v>90</v>
      </c>
      <c r="D49" s="2">
        <v>46</v>
      </c>
      <c r="F49" s="18">
        <f t="shared" si="2"/>
        <v>45864.984000000033</v>
      </c>
      <c r="G49" s="22">
        <v>2</v>
      </c>
      <c r="H49" s="22"/>
      <c r="I49" s="17">
        <f t="shared" si="0"/>
        <v>45865.067333333369</v>
      </c>
      <c r="K49" s="25">
        <v>41.5</v>
      </c>
      <c r="L49" s="24">
        <v>10</v>
      </c>
      <c r="M49" s="12">
        <f t="shared" si="1"/>
        <v>4.1500000000000004</v>
      </c>
      <c r="N49" s="8"/>
      <c r="O49" s="7"/>
    </row>
    <row r="50" spans="1:15" ht="14.4" x14ac:dyDescent="0.3">
      <c r="A50" s="2" t="s">
        <v>89</v>
      </c>
      <c r="B50" s="2" t="s">
        <v>88</v>
      </c>
      <c r="C50" s="2" t="s">
        <v>87</v>
      </c>
      <c r="D50" s="2">
        <v>47</v>
      </c>
      <c r="F50" s="18">
        <f t="shared" si="2"/>
        <v>45865.240250000039</v>
      </c>
      <c r="G50" s="22">
        <v>2</v>
      </c>
      <c r="H50" s="22"/>
      <c r="I50" s="17">
        <f t="shared" si="0"/>
        <v>45865.323583333375</v>
      </c>
      <c r="K50" s="25">
        <v>40</v>
      </c>
      <c r="L50" s="24">
        <v>10</v>
      </c>
      <c r="M50" s="12">
        <f t="shared" si="1"/>
        <v>4</v>
      </c>
      <c r="N50" s="8"/>
      <c r="O50" s="7"/>
    </row>
    <row r="51" spans="1:15" ht="14.4" x14ac:dyDescent="0.3">
      <c r="A51" s="2" t="s">
        <v>86</v>
      </c>
      <c r="B51" s="2" t="s">
        <v>85</v>
      </c>
      <c r="C51" s="2" t="s">
        <v>84</v>
      </c>
      <c r="D51" s="2">
        <v>48</v>
      </c>
      <c r="F51" s="18">
        <f t="shared" si="2"/>
        <v>45865.490250000039</v>
      </c>
      <c r="G51" s="22">
        <v>2</v>
      </c>
      <c r="H51" s="22"/>
      <c r="I51" s="17">
        <f t="shared" si="0"/>
        <v>45865.573583333375</v>
      </c>
      <c r="K51" s="25">
        <v>40</v>
      </c>
      <c r="L51" s="24">
        <v>10</v>
      </c>
      <c r="M51" s="12">
        <f t="shared" si="1"/>
        <v>4</v>
      </c>
      <c r="N51" s="8"/>
      <c r="O51" s="7"/>
    </row>
    <row r="52" spans="1:15" ht="14.4" x14ac:dyDescent="0.3">
      <c r="A52" s="2" t="s">
        <v>83</v>
      </c>
      <c r="B52" s="2" t="s">
        <v>82</v>
      </c>
      <c r="C52" s="2" t="s">
        <v>81</v>
      </c>
      <c r="D52" s="2">
        <v>49</v>
      </c>
      <c r="F52" s="18">
        <f t="shared" si="2"/>
        <v>45865.740250000039</v>
      </c>
      <c r="G52" s="22">
        <v>2</v>
      </c>
      <c r="H52" s="22"/>
      <c r="I52" s="17">
        <f t="shared" si="0"/>
        <v>45865.823583333375</v>
      </c>
      <c r="K52" s="25">
        <v>40</v>
      </c>
      <c r="L52" s="24">
        <v>10</v>
      </c>
      <c r="M52" s="12">
        <f t="shared" si="1"/>
        <v>4</v>
      </c>
      <c r="N52" s="8"/>
      <c r="O52" s="7"/>
    </row>
    <row r="53" spans="1:15" ht="14.4" x14ac:dyDescent="0.3">
      <c r="A53" s="2" t="s">
        <v>80</v>
      </c>
      <c r="B53" s="2" t="s">
        <v>79</v>
      </c>
      <c r="C53" s="2" t="s">
        <v>78</v>
      </c>
      <c r="D53" s="2">
        <v>50</v>
      </c>
      <c r="E53" t="s">
        <v>246</v>
      </c>
      <c r="F53" s="18">
        <f t="shared" si="2"/>
        <v>45865.990250000039</v>
      </c>
      <c r="G53" s="22">
        <v>2</v>
      </c>
      <c r="H53" s="22"/>
      <c r="I53" s="17">
        <f t="shared" si="0"/>
        <v>45866.073583333375</v>
      </c>
      <c r="K53" s="25">
        <v>40</v>
      </c>
      <c r="L53" s="24">
        <v>10</v>
      </c>
      <c r="M53" s="12">
        <f t="shared" si="1"/>
        <v>4</v>
      </c>
      <c r="N53" s="8"/>
      <c r="O53" s="7"/>
    </row>
    <row r="54" spans="1:15" ht="14.4" x14ac:dyDescent="0.3">
      <c r="A54" s="2" t="s">
        <v>77</v>
      </c>
      <c r="B54" s="2" t="s">
        <v>76</v>
      </c>
      <c r="C54" s="2" t="s">
        <v>75</v>
      </c>
      <c r="D54" s="2">
        <v>51</v>
      </c>
      <c r="E54" t="s">
        <v>247</v>
      </c>
      <c r="F54" s="18">
        <f t="shared" si="2"/>
        <v>45866.240250000039</v>
      </c>
      <c r="G54" s="22">
        <v>2</v>
      </c>
      <c r="H54" s="22">
        <v>0.25</v>
      </c>
      <c r="I54" s="17">
        <f t="shared" si="0"/>
        <v>45866.334000000039</v>
      </c>
      <c r="K54" s="25">
        <v>40</v>
      </c>
      <c r="L54" s="24">
        <v>10</v>
      </c>
      <c r="M54" s="12">
        <f t="shared" si="1"/>
        <v>4</v>
      </c>
      <c r="N54" s="8"/>
      <c r="O54" s="7"/>
    </row>
    <row r="55" spans="1:15" ht="14.4" x14ac:dyDescent="0.3">
      <c r="A55" s="2" t="s">
        <v>74</v>
      </c>
      <c r="B55" s="2" t="s">
        <v>73</v>
      </c>
      <c r="C55" s="2" t="s">
        <v>72</v>
      </c>
      <c r="D55" s="2">
        <v>52</v>
      </c>
      <c r="E55" t="s">
        <v>248</v>
      </c>
      <c r="F55" s="18">
        <f t="shared" si="2"/>
        <v>45866.500666666703</v>
      </c>
      <c r="G55" s="22">
        <v>2</v>
      </c>
      <c r="H55" s="22">
        <v>0.25</v>
      </c>
      <c r="I55" s="17">
        <f t="shared" si="0"/>
        <v>45866.594416666703</v>
      </c>
      <c r="K55" s="25">
        <v>20</v>
      </c>
      <c r="L55" s="24">
        <v>10</v>
      </c>
      <c r="M55" s="12">
        <f t="shared" si="1"/>
        <v>2</v>
      </c>
      <c r="N55" s="8"/>
      <c r="O55" s="7"/>
    </row>
    <row r="56" spans="1:15" ht="14.4" x14ac:dyDescent="0.3">
      <c r="A56" s="2" t="s">
        <v>71</v>
      </c>
      <c r="B56" s="2" t="s">
        <v>70</v>
      </c>
      <c r="C56" s="2" t="s">
        <v>69</v>
      </c>
      <c r="D56" s="2">
        <v>53</v>
      </c>
      <c r="E56" t="s">
        <v>249</v>
      </c>
      <c r="F56" s="18">
        <f t="shared" si="2"/>
        <v>45866.677750000039</v>
      </c>
      <c r="G56" s="22">
        <v>2</v>
      </c>
      <c r="H56" s="22">
        <v>0.25</v>
      </c>
      <c r="I56" s="17">
        <f t="shared" si="0"/>
        <v>45866.771500000039</v>
      </c>
      <c r="K56" s="25">
        <v>16</v>
      </c>
      <c r="L56" s="24">
        <v>10</v>
      </c>
      <c r="M56" s="12">
        <f t="shared" si="1"/>
        <v>1.6</v>
      </c>
      <c r="N56" s="8"/>
      <c r="O56" s="7"/>
    </row>
    <row r="57" spans="1:15" ht="14.4" x14ac:dyDescent="0.3">
      <c r="A57" s="2" t="s">
        <v>68</v>
      </c>
      <c r="B57" s="2" t="s">
        <v>67</v>
      </c>
      <c r="C57" s="2" t="s">
        <v>66</v>
      </c>
      <c r="D57" s="2">
        <v>54</v>
      </c>
      <c r="E57" t="s">
        <v>250</v>
      </c>
      <c r="F57" s="18">
        <f t="shared" si="2"/>
        <v>45866.838166666705</v>
      </c>
      <c r="G57" s="22">
        <v>2</v>
      </c>
      <c r="H57" s="22">
        <v>0.25</v>
      </c>
      <c r="I57" s="17">
        <f t="shared" si="0"/>
        <v>45866.931916666705</v>
      </c>
      <c r="K57" s="25">
        <v>42.5</v>
      </c>
      <c r="L57" s="24">
        <v>10</v>
      </c>
      <c r="M57" s="12">
        <f t="shared" si="1"/>
        <v>4.25</v>
      </c>
      <c r="N57" s="8"/>
      <c r="O57" s="7"/>
    </row>
    <row r="58" spans="1:15" ht="14.4" x14ac:dyDescent="0.3">
      <c r="A58" s="2" t="s">
        <v>65</v>
      </c>
      <c r="B58" s="2" t="s">
        <v>64</v>
      </c>
      <c r="C58" s="2" t="s">
        <v>63</v>
      </c>
      <c r="D58" s="2">
        <v>55</v>
      </c>
      <c r="E58" t="s">
        <v>251</v>
      </c>
      <c r="F58" s="18">
        <f t="shared" si="2"/>
        <v>45867.10900000004</v>
      </c>
      <c r="G58" s="22">
        <v>2</v>
      </c>
      <c r="H58" s="22">
        <v>0.25</v>
      </c>
      <c r="I58" s="17">
        <f t="shared" si="0"/>
        <v>45867.20275000004</v>
      </c>
      <c r="K58" s="25">
        <v>20</v>
      </c>
      <c r="L58" s="24">
        <v>10</v>
      </c>
      <c r="M58" s="12">
        <f t="shared" si="1"/>
        <v>2</v>
      </c>
      <c r="N58" s="8"/>
      <c r="O58" s="7"/>
    </row>
    <row r="59" spans="1:15" ht="14.4" x14ac:dyDescent="0.3">
      <c r="A59" s="2" t="s">
        <v>62</v>
      </c>
      <c r="B59" s="2" t="s">
        <v>61</v>
      </c>
      <c r="C59" s="2" t="s">
        <v>60</v>
      </c>
      <c r="D59" s="2">
        <v>56</v>
      </c>
      <c r="E59" t="s">
        <v>252</v>
      </c>
      <c r="F59" s="18">
        <f t="shared" si="2"/>
        <v>45867.286083333376</v>
      </c>
      <c r="G59" s="22">
        <v>2</v>
      </c>
      <c r="H59" s="22">
        <v>0.25</v>
      </c>
      <c r="I59" s="17">
        <f t="shared" si="0"/>
        <v>45867.379833333376</v>
      </c>
      <c r="K59" s="25">
        <v>40</v>
      </c>
      <c r="L59" s="24">
        <v>10</v>
      </c>
      <c r="M59" s="12">
        <f t="shared" si="1"/>
        <v>4</v>
      </c>
      <c r="N59" s="8"/>
      <c r="O59" s="7"/>
    </row>
    <row r="60" spans="1:15" ht="14.4" x14ac:dyDescent="0.3">
      <c r="A60" s="2" t="s">
        <v>59</v>
      </c>
      <c r="B60" s="2" t="s">
        <v>58</v>
      </c>
      <c r="C60" s="2" t="s">
        <v>57</v>
      </c>
      <c r="D60" s="2">
        <v>57</v>
      </c>
      <c r="E60" t="s">
        <v>253</v>
      </c>
      <c r="F60" s="18">
        <f t="shared" si="2"/>
        <v>45867.54650000004</v>
      </c>
      <c r="G60" s="22">
        <v>2</v>
      </c>
      <c r="H60" s="22">
        <v>0.25</v>
      </c>
      <c r="I60" s="17">
        <f t="shared" si="0"/>
        <v>45867.64025000004</v>
      </c>
      <c r="K60" s="25">
        <v>40</v>
      </c>
      <c r="L60" s="24">
        <v>10</v>
      </c>
      <c r="M60" s="12">
        <f t="shared" si="1"/>
        <v>4</v>
      </c>
      <c r="N60" s="8"/>
      <c r="O60" s="7"/>
    </row>
    <row r="61" spans="1:15" ht="14.4" x14ac:dyDescent="0.3">
      <c r="A61" s="2" t="s">
        <v>56</v>
      </c>
      <c r="B61" s="2" t="s">
        <v>55</v>
      </c>
      <c r="C61" s="2" t="s">
        <v>54</v>
      </c>
      <c r="D61" s="2">
        <v>58</v>
      </c>
      <c r="E61" t="s">
        <v>253</v>
      </c>
      <c r="F61" s="18">
        <f t="shared" si="2"/>
        <v>45867.806916666705</v>
      </c>
      <c r="G61" s="22">
        <v>2</v>
      </c>
      <c r="H61" s="22">
        <v>0.25</v>
      </c>
      <c r="I61" s="17">
        <f t="shared" si="0"/>
        <v>45867.900666666705</v>
      </c>
      <c r="K61" s="25">
        <v>40</v>
      </c>
      <c r="L61" s="24">
        <v>10</v>
      </c>
      <c r="M61" s="12">
        <f t="shared" si="1"/>
        <v>4</v>
      </c>
      <c r="N61" s="8"/>
      <c r="O61" s="7"/>
    </row>
    <row r="62" spans="1:15" ht="14.4" x14ac:dyDescent="0.3">
      <c r="A62" s="2" t="s">
        <v>53</v>
      </c>
      <c r="B62" s="2" t="s">
        <v>52</v>
      </c>
      <c r="C62" s="2" t="s">
        <v>51</v>
      </c>
      <c r="D62" s="2">
        <v>59</v>
      </c>
      <c r="F62" s="18">
        <f t="shared" si="2"/>
        <v>45868.067333333369</v>
      </c>
      <c r="G62" s="22">
        <v>2</v>
      </c>
      <c r="H62" s="22">
        <v>0.25</v>
      </c>
      <c r="I62" s="17">
        <f t="shared" si="0"/>
        <v>45868.161083333369</v>
      </c>
      <c r="K62" s="25">
        <v>40</v>
      </c>
      <c r="L62" s="24">
        <v>10</v>
      </c>
      <c r="M62" s="12">
        <f t="shared" si="1"/>
        <v>4</v>
      </c>
      <c r="N62" s="8"/>
      <c r="O62" s="7"/>
    </row>
    <row r="63" spans="1:15" ht="14.4" x14ac:dyDescent="0.3">
      <c r="A63" s="2" t="s">
        <v>50</v>
      </c>
      <c r="B63" s="2" t="s">
        <v>49</v>
      </c>
      <c r="C63" s="2" t="s">
        <v>48</v>
      </c>
      <c r="D63" s="2">
        <v>60</v>
      </c>
      <c r="F63" s="18">
        <f t="shared" si="2"/>
        <v>45868.327750000033</v>
      </c>
      <c r="G63" s="22">
        <v>2</v>
      </c>
      <c r="H63" s="22">
        <v>0.25</v>
      </c>
      <c r="I63" s="17">
        <f t="shared" si="0"/>
        <v>45868.421500000033</v>
      </c>
      <c r="K63" s="25">
        <v>40</v>
      </c>
      <c r="L63" s="24">
        <v>10</v>
      </c>
      <c r="M63" s="12">
        <f t="shared" si="1"/>
        <v>4</v>
      </c>
      <c r="N63" s="8"/>
      <c r="O63" s="7"/>
    </row>
    <row r="64" spans="1:15" ht="14.4" x14ac:dyDescent="0.3">
      <c r="A64" s="2" t="s">
        <v>47</v>
      </c>
      <c r="B64" s="2" t="s">
        <v>46</v>
      </c>
      <c r="C64" s="2" t="s">
        <v>45</v>
      </c>
      <c r="D64" s="2">
        <v>61</v>
      </c>
      <c r="F64" s="18">
        <f t="shared" si="2"/>
        <v>45868.588166666697</v>
      </c>
      <c r="G64" s="22">
        <v>2</v>
      </c>
      <c r="H64" s="22"/>
      <c r="I64" s="17">
        <f t="shared" si="0"/>
        <v>45868.671500000033</v>
      </c>
      <c r="K64" s="25">
        <v>40</v>
      </c>
      <c r="L64" s="24">
        <v>10</v>
      </c>
      <c r="M64" s="12">
        <f t="shared" si="1"/>
        <v>4</v>
      </c>
      <c r="N64" s="8"/>
      <c r="O64" s="7"/>
    </row>
    <row r="65" spans="1:16" ht="14.4" x14ac:dyDescent="0.3">
      <c r="A65" s="2" t="s">
        <v>44</v>
      </c>
      <c r="B65" s="2" t="s">
        <v>43</v>
      </c>
      <c r="C65" s="2" t="s">
        <v>42</v>
      </c>
      <c r="D65" s="2">
        <v>62</v>
      </c>
      <c r="F65" s="18">
        <f t="shared" si="2"/>
        <v>45868.838166666697</v>
      </c>
      <c r="G65" s="22">
        <v>2</v>
      </c>
      <c r="H65" s="22"/>
      <c r="I65" s="17">
        <f t="shared" si="0"/>
        <v>45868.921500000033</v>
      </c>
      <c r="K65" s="25">
        <v>40</v>
      </c>
      <c r="L65" s="24">
        <v>10</v>
      </c>
      <c r="M65" s="12">
        <f t="shared" si="1"/>
        <v>4</v>
      </c>
      <c r="N65" s="8"/>
      <c r="O65" s="7"/>
    </row>
    <row r="66" spans="1:16" ht="14.4" x14ac:dyDescent="0.3">
      <c r="A66" s="2" t="s">
        <v>41</v>
      </c>
      <c r="B66" s="2" t="s">
        <v>40</v>
      </c>
      <c r="C66" s="2" t="s">
        <v>39</v>
      </c>
      <c r="D66" s="2">
        <v>63</v>
      </c>
      <c r="F66" s="18">
        <f t="shared" si="2"/>
        <v>45869.088166666697</v>
      </c>
      <c r="G66" s="22">
        <v>2</v>
      </c>
      <c r="H66" s="22"/>
      <c r="I66" s="17">
        <f t="shared" si="0"/>
        <v>45869.171500000033</v>
      </c>
      <c r="K66" s="25">
        <v>40</v>
      </c>
      <c r="L66" s="24">
        <v>10</v>
      </c>
      <c r="M66" s="12">
        <f t="shared" si="1"/>
        <v>4</v>
      </c>
      <c r="N66" s="8"/>
      <c r="O66" s="7"/>
    </row>
    <row r="67" spans="1:16" ht="14.4" x14ac:dyDescent="0.3">
      <c r="A67" s="2" t="s">
        <v>38</v>
      </c>
      <c r="B67" s="2" t="s">
        <v>37</v>
      </c>
      <c r="C67" s="2" t="s">
        <v>36</v>
      </c>
      <c r="D67" s="2">
        <v>64</v>
      </c>
      <c r="E67" t="s">
        <v>254</v>
      </c>
      <c r="F67" s="18">
        <f t="shared" si="2"/>
        <v>45869.338166666697</v>
      </c>
      <c r="G67" s="22">
        <v>2</v>
      </c>
      <c r="H67" s="22"/>
      <c r="I67" s="17">
        <f t="shared" ref="I67:I111" si="4">F67+(H67+G67)/24</f>
        <v>45869.421500000033</v>
      </c>
      <c r="K67" s="25">
        <v>40</v>
      </c>
      <c r="L67" s="24">
        <v>10</v>
      </c>
      <c r="M67" s="12">
        <f t="shared" ref="M67:M79" si="5">K67/L67</f>
        <v>4</v>
      </c>
      <c r="N67" s="8"/>
      <c r="O67" s="7"/>
      <c r="P67" s="8"/>
    </row>
    <row r="68" spans="1:16" ht="14.4" x14ac:dyDescent="0.3">
      <c r="A68" s="2" t="s">
        <v>35</v>
      </c>
      <c r="B68" s="2" t="s">
        <v>34</v>
      </c>
      <c r="C68" s="2" t="s">
        <v>33</v>
      </c>
      <c r="D68" s="2">
        <v>65</v>
      </c>
      <c r="E68" t="s">
        <v>255</v>
      </c>
      <c r="F68" s="18">
        <f t="shared" ref="F68:F80" si="6">(IF(J67&gt;0,J67,I67)+M67/24)</f>
        <v>45869.588166666697</v>
      </c>
      <c r="G68" s="22">
        <v>2</v>
      </c>
      <c r="H68" s="22"/>
      <c r="I68" s="17">
        <f t="shared" si="4"/>
        <v>45869.671500000033</v>
      </c>
      <c r="K68" s="25">
        <v>20</v>
      </c>
      <c r="L68" s="24">
        <v>10</v>
      </c>
      <c r="M68" s="12">
        <f t="shared" si="5"/>
        <v>2</v>
      </c>
      <c r="N68" s="8"/>
      <c r="O68" s="7"/>
      <c r="P68" s="8"/>
    </row>
    <row r="69" spans="1:16" ht="14.4" x14ac:dyDescent="0.3">
      <c r="A69" s="2" t="s">
        <v>32</v>
      </c>
      <c r="B69" s="2" t="s">
        <v>31</v>
      </c>
      <c r="C69" s="2" t="s">
        <v>30</v>
      </c>
      <c r="D69" s="2">
        <v>66</v>
      </c>
      <c r="E69" t="s">
        <v>256</v>
      </c>
      <c r="F69" s="18">
        <f t="shared" si="6"/>
        <v>45869.754833333369</v>
      </c>
      <c r="G69" s="22">
        <v>2</v>
      </c>
      <c r="H69" s="22"/>
      <c r="I69" s="17">
        <f t="shared" si="4"/>
        <v>45869.838166666705</v>
      </c>
      <c r="K69" s="25">
        <v>16</v>
      </c>
      <c r="L69" s="24">
        <v>10</v>
      </c>
      <c r="M69" s="12">
        <f t="shared" si="5"/>
        <v>1.6</v>
      </c>
      <c r="N69" s="8"/>
      <c r="O69" s="7"/>
      <c r="P69" s="8"/>
    </row>
    <row r="70" spans="1:16" ht="14.4" x14ac:dyDescent="0.3">
      <c r="A70" s="2" t="s">
        <v>29</v>
      </c>
      <c r="B70" s="2" t="s">
        <v>28</v>
      </c>
      <c r="C70" s="2" t="s">
        <v>27</v>
      </c>
      <c r="D70" s="2">
        <v>67</v>
      </c>
      <c r="F70" s="18">
        <f t="shared" si="6"/>
        <v>45869.90483333337</v>
      </c>
      <c r="G70" s="22">
        <v>2</v>
      </c>
      <c r="H70" s="22"/>
      <c r="I70" s="17">
        <f t="shared" si="4"/>
        <v>45869.988166666706</v>
      </c>
      <c r="K70" s="25">
        <v>8</v>
      </c>
      <c r="L70" s="24">
        <v>10</v>
      </c>
      <c r="M70" s="12">
        <f t="shared" si="5"/>
        <v>0.8</v>
      </c>
      <c r="N70" s="8"/>
      <c r="O70" s="7"/>
      <c r="P70" s="8"/>
    </row>
    <row r="71" spans="1:16" ht="14.4" x14ac:dyDescent="0.3">
      <c r="A71" s="2" t="s">
        <v>26</v>
      </c>
      <c r="B71" s="2" t="s">
        <v>25</v>
      </c>
      <c r="C71" s="2" t="s">
        <v>24</v>
      </c>
      <c r="D71" s="2">
        <v>68</v>
      </c>
      <c r="F71" s="18">
        <f t="shared" si="6"/>
        <v>45870.021500000039</v>
      </c>
      <c r="G71" s="22">
        <v>2</v>
      </c>
      <c r="H71" s="22"/>
      <c r="I71" s="17">
        <f t="shared" si="4"/>
        <v>45870.104833333375</v>
      </c>
      <c r="K71" s="25">
        <v>40</v>
      </c>
      <c r="L71" s="24">
        <v>10</v>
      </c>
      <c r="M71" s="12">
        <f t="shared" si="5"/>
        <v>4</v>
      </c>
      <c r="N71" s="8"/>
      <c r="O71" s="7"/>
    </row>
    <row r="72" spans="1:16" ht="14.4" x14ac:dyDescent="0.3">
      <c r="A72" s="2" t="s">
        <v>23</v>
      </c>
      <c r="B72" s="2" t="s">
        <v>22</v>
      </c>
      <c r="C72" s="2" t="s">
        <v>21</v>
      </c>
      <c r="D72" s="2">
        <v>59</v>
      </c>
      <c r="F72" s="18">
        <f t="shared" si="6"/>
        <v>45870.271500000039</v>
      </c>
      <c r="G72" s="22">
        <v>2</v>
      </c>
      <c r="H72" s="22">
        <v>0.25</v>
      </c>
      <c r="I72" s="17">
        <f t="shared" si="4"/>
        <v>45870.365250000039</v>
      </c>
      <c r="K72" s="25">
        <v>2</v>
      </c>
      <c r="L72" s="24">
        <v>10</v>
      </c>
      <c r="M72" s="12">
        <f t="shared" si="5"/>
        <v>0.2</v>
      </c>
      <c r="N72" s="8"/>
      <c r="O72" s="7"/>
    </row>
    <row r="73" spans="1:16" ht="14.4" x14ac:dyDescent="0.3">
      <c r="A73" s="2" t="s">
        <v>20</v>
      </c>
      <c r="B73" s="2" t="s">
        <v>19</v>
      </c>
      <c r="C73" s="2" t="s">
        <v>18</v>
      </c>
      <c r="D73" s="2">
        <v>70</v>
      </c>
      <c r="F73" s="18">
        <f t="shared" si="6"/>
        <v>45870.37358333337</v>
      </c>
      <c r="G73" s="22">
        <v>0.75</v>
      </c>
      <c r="H73" s="22"/>
      <c r="I73" s="17">
        <f t="shared" si="4"/>
        <v>45870.40483333337</v>
      </c>
      <c r="K73" s="25">
        <v>27</v>
      </c>
      <c r="L73" s="24">
        <v>10</v>
      </c>
      <c r="M73" s="12">
        <f t="shared" si="5"/>
        <v>2.7</v>
      </c>
      <c r="N73" s="8"/>
      <c r="O73" s="7"/>
    </row>
    <row r="74" spans="1:16" ht="14.4" x14ac:dyDescent="0.3">
      <c r="A74" s="2" t="s">
        <v>17</v>
      </c>
      <c r="B74" s="2" t="s">
        <v>16</v>
      </c>
      <c r="C74" s="2" t="s">
        <v>15</v>
      </c>
      <c r="D74" s="2">
        <v>71</v>
      </c>
      <c r="F74" s="18">
        <f t="shared" si="6"/>
        <v>45870.517333333373</v>
      </c>
      <c r="G74" s="22">
        <v>2.5</v>
      </c>
      <c r="H74" s="22">
        <v>0.25</v>
      </c>
      <c r="I74" s="17">
        <f t="shared" si="4"/>
        <v>45870.631916666709</v>
      </c>
      <c r="K74" s="25">
        <v>13.6</v>
      </c>
      <c r="L74" s="24">
        <v>10</v>
      </c>
      <c r="M74" s="12">
        <f t="shared" si="5"/>
        <v>1.3599999999999999</v>
      </c>
      <c r="N74" s="8"/>
      <c r="O74" s="7"/>
    </row>
    <row r="75" spans="1:16" ht="14.4" x14ac:dyDescent="0.3">
      <c r="A75" s="2" t="s">
        <v>14</v>
      </c>
      <c r="B75" s="2" t="s">
        <v>13</v>
      </c>
      <c r="C75" s="2" t="s">
        <v>12</v>
      </c>
      <c r="D75" s="2">
        <v>72</v>
      </c>
      <c r="F75" s="18">
        <f t="shared" si="6"/>
        <v>45870.688583333373</v>
      </c>
      <c r="G75" s="22">
        <v>0.75</v>
      </c>
      <c r="H75" s="22"/>
      <c r="I75" s="17">
        <f t="shared" si="4"/>
        <v>45870.719833333373</v>
      </c>
      <c r="K75" s="25">
        <v>25</v>
      </c>
      <c r="L75" s="24">
        <v>10</v>
      </c>
      <c r="M75" s="12">
        <f t="shared" si="5"/>
        <v>2.5</v>
      </c>
      <c r="N75" s="8"/>
      <c r="O75" s="7"/>
    </row>
    <row r="76" spans="1:16" ht="14.4" x14ac:dyDescent="0.3">
      <c r="A76" s="2" t="s">
        <v>11</v>
      </c>
      <c r="B76" s="2" t="s">
        <v>10</v>
      </c>
      <c r="C76" s="2" t="s">
        <v>9</v>
      </c>
      <c r="D76" s="2">
        <v>73</v>
      </c>
      <c r="F76" s="18">
        <f t="shared" si="6"/>
        <v>45870.824000000037</v>
      </c>
      <c r="G76" s="22">
        <v>0.75</v>
      </c>
      <c r="H76" s="22"/>
      <c r="I76" s="17">
        <f t="shared" si="4"/>
        <v>45870.855250000037</v>
      </c>
      <c r="K76" s="25">
        <v>4.8</v>
      </c>
      <c r="L76" s="24">
        <v>10</v>
      </c>
      <c r="M76" s="12">
        <f t="shared" si="5"/>
        <v>0.48</v>
      </c>
      <c r="N76" s="8"/>
      <c r="O76" s="7"/>
    </row>
    <row r="77" spans="1:16" ht="14.4" x14ac:dyDescent="0.3">
      <c r="A77" s="2" t="s">
        <v>8</v>
      </c>
      <c r="B77" s="2" t="s">
        <v>7</v>
      </c>
      <c r="C77" s="2" t="s">
        <v>6</v>
      </c>
      <c r="D77" s="2">
        <v>74</v>
      </c>
      <c r="F77" s="18">
        <f t="shared" si="6"/>
        <v>45870.875250000034</v>
      </c>
      <c r="G77" s="22">
        <v>0.75</v>
      </c>
      <c r="H77" s="22">
        <v>0.25</v>
      </c>
      <c r="I77" s="17">
        <f t="shared" si="4"/>
        <v>45870.916916666698</v>
      </c>
      <c r="K77" s="25">
        <v>5.6</v>
      </c>
      <c r="L77" s="24">
        <v>10</v>
      </c>
      <c r="M77" s="12">
        <f t="shared" si="5"/>
        <v>0.55999999999999994</v>
      </c>
      <c r="N77" s="8"/>
      <c r="O77" s="7"/>
    </row>
    <row r="78" spans="1:16" ht="14.4" x14ac:dyDescent="0.3">
      <c r="A78" s="2" t="s">
        <v>5</v>
      </c>
      <c r="B78" s="2" t="s">
        <v>4</v>
      </c>
      <c r="C78" s="2" t="s">
        <v>3</v>
      </c>
      <c r="D78" s="2">
        <v>75</v>
      </c>
      <c r="F78" s="18">
        <f t="shared" si="6"/>
        <v>45870.940250000029</v>
      </c>
      <c r="G78" s="22">
        <v>1</v>
      </c>
      <c r="H78" s="22">
        <v>0.25</v>
      </c>
      <c r="I78" s="17">
        <f t="shared" si="4"/>
        <v>45870.992333333365</v>
      </c>
      <c r="K78" s="25">
        <v>155</v>
      </c>
      <c r="L78" s="24">
        <v>10</v>
      </c>
      <c r="M78" s="12">
        <f t="shared" si="5"/>
        <v>15.5</v>
      </c>
      <c r="N78" s="8"/>
      <c r="O78" s="7"/>
    </row>
    <row r="79" spans="1:16" ht="13.8" thickBot="1" x14ac:dyDescent="0.3">
      <c r="A79" s="2" t="s">
        <v>2</v>
      </c>
      <c r="B79" s="23"/>
      <c r="F79" s="18">
        <f t="shared" si="6"/>
        <v>45871.6381666667</v>
      </c>
      <c r="G79" s="22">
        <v>0</v>
      </c>
      <c r="H79" s="22"/>
      <c r="I79" s="17">
        <f t="shared" si="4"/>
        <v>45871.6381666667</v>
      </c>
      <c r="K79" s="4">
        <v>12</v>
      </c>
      <c r="L79" s="24">
        <v>10</v>
      </c>
      <c r="M79" s="12">
        <f t="shared" si="5"/>
        <v>1.2</v>
      </c>
      <c r="N79" s="8"/>
      <c r="O79" s="7"/>
    </row>
    <row r="80" spans="1:16" ht="16.2" thickBot="1" x14ac:dyDescent="0.35">
      <c r="A80" s="21" t="s">
        <v>1</v>
      </c>
      <c r="B80" s="20"/>
      <c r="C80" s="19"/>
      <c r="D80" s="19"/>
      <c r="E80" s="19"/>
      <c r="F80" s="18">
        <f t="shared" si="6"/>
        <v>45871.688166666703</v>
      </c>
      <c r="G80" s="12"/>
      <c r="H80" s="12"/>
      <c r="I80" s="17"/>
      <c r="L80" s="9"/>
      <c r="M80" s="12"/>
      <c r="N80" s="8"/>
      <c r="O80" s="7"/>
    </row>
    <row r="81" spans="2:15" x14ac:dyDescent="0.25">
      <c r="B81" s="14"/>
      <c r="C81" s="4"/>
      <c r="D81" s="4"/>
      <c r="E81" s="4"/>
      <c r="F81" s="6"/>
      <c r="G81" s="12"/>
      <c r="H81" s="15"/>
      <c r="I81" s="11"/>
      <c r="J81" s="10"/>
      <c r="L81" s="9"/>
      <c r="M81" s="4"/>
      <c r="N81" s="8"/>
      <c r="O81" s="16"/>
    </row>
    <row r="82" spans="2:15" x14ac:dyDescent="0.25">
      <c r="B82" s="14"/>
      <c r="C82" s="4"/>
      <c r="D82" s="13"/>
      <c r="E82" s="13"/>
      <c r="F82" s="6"/>
      <c r="G82" s="12"/>
      <c r="H82" s="15"/>
      <c r="I82" s="13"/>
      <c r="J82" s="10"/>
      <c r="L82" s="9"/>
      <c r="M82" s="4"/>
      <c r="N82" s="8"/>
      <c r="O82" s="7"/>
    </row>
    <row r="83" spans="2:15" x14ac:dyDescent="0.25">
      <c r="B83" s="14"/>
      <c r="C83" s="4"/>
      <c r="D83" s="13"/>
      <c r="E83" s="13"/>
      <c r="F83" s="6"/>
      <c r="G83" s="12"/>
      <c r="H83" s="12"/>
      <c r="I83" s="11"/>
      <c r="J83" s="10" t="s">
        <v>0</v>
      </c>
      <c r="L83" s="9"/>
      <c r="M83" s="4"/>
      <c r="N83" s="8"/>
      <c r="O83" s="7"/>
    </row>
    <row r="84" spans="2:15" x14ac:dyDescent="0.25">
      <c r="F84" s="6"/>
    </row>
    <row r="85" spans="2:15" x14ac:dyDescent="0.25">
      <c r="F85" s="6"/>
    </row>
    <row r="86" spans="2:15" x14ac:dyDescent="0.25">
      <c r="F86" s="6"/>
    </row>
    <row r="87" spans="2:15" x14ac:dyDescent="0.25">
      <c r="F87" s="6"/>
    </row>
    <row r="88" spans="2:15" x14ac:dyDescent="0.25">
      <c r="F88" s="6"/>
    </row>
    <row r="89" spans="2:15" x14ac:dyDescent="0.25">
      <c r="F89" s="6"/>
    </row>
    <row r="90" spans="2:15" x14ac:dyDescent="0.25">
      <c r="F90" s="6"/>
    </row>
    <row r="91" spans="2:15" x14ac:dyDescent="0.25">
      <c r="F91" s="5"/>
    </row>
    <row r="92" spans="2:15" x14ac:dyDescent="0.25">
      <c r="F9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Cancel 5</vt:lpstr>
      <vt:lpstr>75 with reduced station 1.5time</vt:lpstr>
      <vt:lpstr>75 reduced station 1.25 time</vt:lpstr>
      <vt:lpstr>Normal 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kdvSI</dc:creator>
  <cp:lastModifiedBy>Vogel, Kelsey</cp:lastModifiedBy>
  <cp:lastPrinted>2024-07-29T22:41:47Z</cp:lastPrinted>
  <dcterms:created xsi:type="dcterms:W3CDTF">2022-09-21T17:21:04Z</dcterms:created>
  <dcterms:modified xsi:type="dcterms:W3CDTF">2025-05-23T20:14:20Z</dcterms:modified>
</cp:coreProperties>
</file>